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files for rekha to add chools logo\Lean Six Sigma - CI toolkit\"/>
    </mc:Choice>
  </mc:AlternateContent>
  <workbookProtection workbookPassword="DF27" lockStructure="1"/>
  <bookViews>
    <workbookView xWindow="0" yWindow="0" windowWidth="28800" windowHeight="15615" tabRatio="864" firstSheet="1" activeTab="12"/>
  </bookViews>
  <sheets>
    <sheet name="Declaration" sheetId="27" r:id="rId1"/>
    <sheet name="Charter" sheetId="5" r:id="rId2"/>
    <sheet name="Affinity Diagram" sheetId="16" r:id="rId3"/>
    <sheet name="MoM" sheetId="14" r:id="rId4"/>
    <sheet name="WeeklyPlan" sheetId="1" r:id="rId5"/>
    <sheet name="VSM Intro" sheetId="7" r:id="rId6"/>
    <sheet name="VSM As-is" sheetId="22" r:id="rId7"/>
    <sheet name="VSM New" sheetId="8" r:id="rId8"/>
    <sheet name="VSM Symble" sheetId="9" r:id="rId9"/>
    <sheet name="Pareto" sheetId="26" r:id="rId10"/>
    <sheet name="HistroGram" sheetId="25" r:id="rId11"/>
    <sheet name="FishBone" sheetId="11" r:id="rId12"/>
    <sheet name="SIPOC" sheetId="19" r:id="rId13"/>
    <sheet name="CE Matrix" sheetId="20" r:id="rId14"/>
    <sheet name="Flow Chart New" sheetId="23" r:id="rId15"/>
    <sheet name="Training" sheetId="21" r:id="rId16"/>
  </sheets>
  <externalReferences>
    <externalReference r:id="rId17"/>
    <externalReference r:id="rId18"/>
  </externalReferences>
  <definedNames>
    <definedName name="DPMO">'[1]DPMO &amp; PPM'!$B$35</definedName>
    <definedName name="_xlnm.Print_Area" localSheetId="9">Pareto!$A$1:$G$47</definedName>
    <definedName name="_xlnm.Print_Titles" localSheetId="9">Pareto!$1:$2</definedName>
    <definedName name="scores" localSheetId="14">#REF!</definedName>
    <definedName name="scores" localSheetId="6">#REF!</definedName>
    <definedName name="scores">#REF!</definedName>
    <definedName name="scores3" localSheetId="14">#REF!</definedName>
    <definedName name="scores3" localSheetId="6">#REF!</definedName>
    <definedName name="scores3">#REF!</definedName>
    <definedName name="scores4" localSheetId="14">#REF!</definedName>
    <definedName name="scores4" localSheetId="6">#REF!</definedName>
    <definedName name="scores4">#REF!</definedName>
    <definedName name="Status">[2]DMAIC!$A$2:$A$5</definedName>
    <definedName name="valuevx">42.314159</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K47" i="26" l="1"/>
  <c r="B47" i="26"/>
  <c r="E46" i="26"/>
  <c r="I47" i="26"/>
  <c r="J47" i="26"/>
  <c r="E47" i="26"/>
  <c r="K46" i="26"/>
  <c r="B46" i="26"/>
  <c r="E45" i="26"/>
  <c r="I46" i="26"/>
  <c r="J46" i="26"/>
  <c r="K45" i="26"/>
  <c r="B45" i="26"/>
  <c r="E44" i="26"/>
  <c r="I45" i="26"/>
  <c r="J45" i="26"/>
  <c r="K44" i="26"/>
  <c r="B44" i="26"/>
  <c r="E43" i="26"/>
  <c r="I44" i="26"/>
  <c r="J44" i="26"/>
  <c r="K43" i="26"/>
  <c r="B43" i="26"/>
  <c r="E42" i="26"/>
  <c r="I43" i="26"/>
  <c r="J43" i="26"/>
  <c r="K42" i="26"/>
  <c r="B42" i="26"/>
  <c r="E41" i="26"/>
  <c r="I42" i="26"/>
  <c r="J42" i="26"/>
  <c r="K41" i="26"/>
  <c r="B41" i="26"/>
  <c r="E40" i="26"/>
  <c r="I41" i="26"/>
  <c r="J41" i="26"/>
  <c r="K40" i="26"/>
  <c r="B40" i="26"/>
  <c r="E39" i="26"/>
  <c r="I40" i="26"/>
  <c r="J40" i="26"/>
  <c r="K39" i="26"/>
  <c r="B39" i="26"/>
  <c r="E38" i="26"/>
  <c r="I39" i="26"/>
  <c r="J39" i="26"/>
  <c r="K38" i="26"/>
  <c r="B38" i="26"/>
  <c r="E37" i="26"/>
  <c r="I38" i="26"/>
  <c r="J38" i="26"/>
  <c r="K37" i="26"/>
  <c r="B37" i="26"/>
  <c r="E36" i="26"/>
  <c r="I37" i="26"/>
  <c r="J37" i="26"/>
  <c r="K36" i="26"/>
  <c r="B36" i="26"/>
  <c r="E35" i="26"/>
  <c r="I36" i="26"/>
  <c r="J36" i="26"/>
  <c r="K35" i="26"/>
  <c r="B35" i="26"/>
  <c r="E34" i="26"/>
  <c r="I35" i="26"/>
  <c r="J35" i="26"/>
  <c r="K34" i="26"/>
  <c r="B34" i="26"/>
  <c r="E33" i="26"/>
  <c r="I34" i="26"/>
  <c r="J34" i="26"/>
  <c r="K33" i="26"/>
  <c r="B33" i="26"/>
  <c r="I33" i="26"/>
  <c r="J33" i="26"/>
  <c r="D28" i="26"/>
  <c r="W39" i="8"/>
  <c r="D3" i="25"/>
  <c r="W39" i="22"/>
  <c r="C3" i="25"/>
  <c r="E3" i="25"/>
  <c r="W38" i="8"/>
  <c r="D2" i="25"/>
  <c r="W38" i="22"/>
  <c r="C2" i="25"/>
  <c r="E2" i="25"/>
  <c r="G13" i="20"/>
  <c r="G12" i="20"/>
  <c r="G11" i="20"/>
  <c r="G10" i="20"/>
  <c r="G9" i="20"/>
  <c r="V68" i="9"/>
  <c r="V66" i="9"/>
</calcChain>
</file>

<file path=xl/sharedStrings.xml><?xml version="1.0" encoding="utf-8"?>
<sst xmlns="http://schemas.openxmlformats.org/spreadsheetml/2006/main" count="363" uniqueCount="296">
  <si>
    <t>Five Day Focused Improvement Event - AGENDA</t>
  </si>
  <si>
    <t>Monday</t>
  </si>
  <si>
    <t>Tuesday</t>
  </si>
  <si>
    <t>Thursday</t>
  </si>
  <si>
    <t>Change Day</t>
  </si>
  <si>
    <t>Kick-Off Event Meeting</t>
  </si>
  <si>
    <t>Core Team Sharing</t>
  </si>
  <si>
    <t>8:30 am</t>
  </si>
  <si>
    <t>w/ Site Leader</t>
  </si>
  <si>
    <t>Additional Training as needed</t>
  </si>
  <si>
    <t>9:00 am</t>
  </si>
  <si>
    <t>Team Picture</t>
  </si>
  <si>
    <t>9:30 am</t>
  </si>
  <si>
    <t>Charter Review - Why are we here?</t>
  </si>
  <si>
    <t>Prioritize Issues</t>
  </si>
  <si>
    <t>Validation</t>
  </si>
  <si>
    <t>Preparing Report Out</t>
  </si>
  <si>
    <t>10:00 am</t>
  </si>
  <si>
    <t>Implementing</t>
  </si>
  <si>
    <t>Verifying new</t>
  </si>
  <si>
    <t>10:30 am</t>
  </si>
  <si>
    <t>Brainstorm</t>
  </si>
  <si>
    <t>Methods</t>
  </si>
  <si>
    <t>Final Report Out</t>
  </si>
  <si>
    <t>11:00 am</t>
  </si>
  <si>
    <t>Try Storming</t>
  </si>
  <si>
    <t>+ attendance at report out</t>
  </si>
  <si>
    <t>11:30 am</t>
  </si>
  <si>
    <t>Potential Solutions</t>
  </si>
  <si>
    <t>12:00 noon</t>
  </si>
  <si>
    <t>12:30 pm</t>
  </si>
  <si>
    <t>Lunch</t>
  </si>
  <si>
    <t>1:00 pm</t>
  </si>
  <si>
    <t>1:30 pm</t>
  </si>
  <si>
    <t>2:00 pm</t>
  </si>
  <si>
    <t>Discovery</t>
  </si>
  <si>
    <t>Continue Change</t>
  </si>
  <si>
    <t>2:30 pm</t>
  </si>
  <si>
    <t>3:00 pm</t>
  </si>
  <si>
    <t>Current State</t>
  </si>
  <si>
    <t>3:30 pm</t>
  </si>
  <si>
    <t>4:00 pm</t>
  </si>
  <si>
    <t>Leader Event Report-Out</t>
  </si>
  <si>
    <t>4:30 pm</t>
  </si>
  <si>
    <t>Be prepared to stay</t>
  </si>
  <si>
    <t>late tonight!</t>
  </si>
  <si>
    <t>5:00 pm</t>
  </si>
  <si>
    <t>Sunday</t>
  </si>
  <si>
    <t>Wednessday</t>
  </si>
  <si>
    <t xml:space="preserve"> </t>
  </si>
  <si>
    <t>Lead Time</t>
  </si>
  <si>
    <t>Total</t>
  </si>
  <si>
    <t>Kaizen Event Charter</t>
  </si>
  <si>
    <t>Process to be Targeted</t>
  </si>
  <si>
    <t>Starting Date</t>
  </si>
  <si>
    <t>End Date</t>
  </si>
  <si>
    <t>Team Leader</t>
  </si>
  <si>
    <t>Objective/Target of Event</t>
  </si>
  <si>
    <t>Team Members</t>
  </si>
  <si>
    <t>Brief Process Description</t>
  </si>
  <si>
    <t>Facilitator</t>
  </si>
  <si>
    <t>Coach</t>
  </si>
  <si>
    <t>Boundaries of the Defined Process</t>
  </si>
  <si>
    <t>Process Excludes</t>
  </si>
  <si>
    <t>Resources for Event (if any)</t>
  </si>
  <si>
    <t>Follow these instructions to complete a Value Stream Map (VSM)</t>
  </si>
  <si>
    <t>To construct a new VSM:</t>
  </si>
  <si>
    <t>Step 1:</t>
  </si>
  <si>
    <t>Goto the 'VSM Symbols' tab</t>
  </si>
  <si>
    <t>Step 2:</t>
  </si>
  <si>
    <t>Click on the object required for the VSM</t>
  </si>
  <si>
    <t>Step 3:</t>
  </si>
  <si>
    <t>Copy the object</t>
  </si>
  <si>
    <t>Step 4:</t>
  </si>
  <si>
    <t>Goto the 'VSM Template' tab and paste the object</t>
  </si>
  <si>
    <t>Step 5:</t>
  </si>
  <si>
    <t>Repeat steps 1 - 4 for all required objects</t>
  </si>
  <si>
    <t>Step 6:</t>
  </si>
  <si>
    <t>Goto the 'VSM Template' tab and complete the data boxes</t>
  </si>
  <si>
    <t>Step 7:</t>
  </si>
  <si>
    <t>Complete the Lead Time ladder</t>
  </si>
  <si>
    <t>To delete an existing VSM:</t>
  </si>
  <si>
    <t>Goto the 'VSM Template' tab</t>
  </si>
  <si>
    <t>Select one of the objects</t>
  </si>
  <si>
    <t>Select CTRL + A</t>
  </si>
  <si>
    <t>Select the Delete key</t>
  </si>
  <si>
    <t>Cycle Time</t>
  </si>
  <si>
    <t>Production Pull</t>
  </si>
  <si>
    <t>Opportunity for Improvement</t>
  </si>
  <si>
    <t>Production Push</t>
  </si>
  <si>
    <t>Frequency</t>
  </si>
  <si>
    <t>Manual Information Flow</t>
  </si>
  <si>
    <t>Kanban Card Box</t>
  </si>
  <si>
    <t>Electronic Information Flow</t>
  </si>
  <si>
    <t>Data Table</t>
  </si>
  <si>
    <t>Inventory</t>
  </si>
  <si>
    <t>Go See</t>
  </si>
  <si>
    <t>Customer or Supplier</t>
  </si>
  <si>
    <t>Timeline Elements</t>
  </si>
  <si>
    <t>Emergency Stock</t>
  </si>
  <si>
    <t>Process Step</t>
  </si>
  <si>
    <t>Inventory Withdraw</t>
  </si>
  <si>
    <t>LEAD</t>
  </si>
  <si>
    <t>TIME (s)</t>
  </si>
  <si>
    <t>VALUE</t>
  </si>
  <si>
    <t>Load Leveling Box</t>
  </si>
  <si>
    <t>Operator</t>
  </si>
  <si>
    <t>Batch Kanban Card</t>
  </si>
  <si>
    <t>Parts Storgae</t>
  </si>
  <si>
    <t>First In - First out</t>
  </si>
  <si>
    <t>Produce Part - Kanban Card</t>
  </si>
  <si>
    <t>Transportation</t>
  </si>
  <si>
    <t>Transfer Part - Kanban Card</t>
  </si>
  <si>
    <t>Quality Tools</t>
  </si>
  <si>
    <t>Description</t>
  </si>
  <si>
    <t>Instructions</t>
  </si>
  <si>
    <t>●</t>
  </si>
  <si>
    <t>Learn More</t>
  </si>
  <si>
    <t>To learn more about other quality tools, visit the ASQ Learn About Quality web site.</t>
  </si>
  <si>
    <t>Learn About Quality</t>
  </si>
  <si>
    <t>Cause and Effect Diagram</t>
  </si>
  <si>
    <t>Measurement</t>
  </si>
  <si>
    <t>Materials</t>
  </si>
  <si>
    <t>Method</t>
  </si>
  <si>
    <t>This template illustrates a Cause and Effect Diagram, also called a Fishbone or Ishikawa Diagram.  A detailed discussion of Cause and Effect Diagrams can be found at www.ASQ.org</t>
  </si>
  <si>
    <t>Lab Error</t>
  </si>
  <si>
    <t>Raw Materials</t>
  </si>
  <si>
    <t>Analytical Procedure</t>
  </si>
  <si>
    <t>Analyst</t>
  </si>
  <si>
    <t>H 2 O</t>
  </si>
  <si>
    <t>Not Followed</t>
  </si>
  <si>
    <t>Improper Calibration</t>
  </si>
  <si>
    <t>City</t>
  </si>
  <si>
    <t>Calibration</t>
  </si>
  <si>
    <t>Calculation</t>
  </si>
  <si>
    <t>Plant System</t>
  </si>
  <si>
    <t>•</t>
  </si>
  <si>
    <t xml:space="preserve">Enter the Problem Statement in box provided.  </t>
  </si>
  <si>
    <t>Solvent Contamination</t>
  </si>
  <si>
    <t>Lab Solvent Contamination</t>
  </si>
  <si>
    <t>Sampling</t>
  </si>
  <si>
    <t>Brainstorm the major categories of the problem.  Generic headings are provided.</t>
  </si>
  <si>
    <t>Supplier</t>
  </si>
  <si>
    <t>Iron Tools</t>
  </si>
  <si>
    <t>Problem Statement</t>
  </si>
  <si>
    <t>In lab</t>
  </si>
  <si>
    <t>Dirty Bottles</t>
  </si>
  <si>
    <t>Iron in Product</t>
  </si>
  <si>
    <t>Write the categories of causes as branches from the main arrow.</t>
  </si>
  <si>
    <t>Rust Near Sample Point</t>
  </si>
  <si>
    <t>Inexperienced Analyst</t>
  </si>
  <si>
    <t>Materials of Construction</t>
  </si>
  <si>
    <t>Exposed Pipe</t>
  </si>
  <si>
    <t>Rusty Pipes</t>
  </si>
  <si>
    <t>Tools</t>
  </si>
  <si>
    <t>Maintenance</t>
  </si>
  <si>
    <t>At Reactor</t>
  </si>
  <si>
    <t>Opening Lines</t>
  </si>
  <si>
    <t>At Sample Point</t>
  </si>
  <si>
    <t>Heat Exchanger Leak</t>
  </si>
  <si>
    <t>E470</t>
  </si>
  <si>
    <t>E583</t>
  </si>
  <si>
    <t>Environment</t>
  </si>
  <si>
    <t>Manpower</t>
  </si>
  <si>
    <t>Machine</t>
  </si>
  <si>
    <t>MEETING SUMMARY</t>
  </si>
  <si>
    <t>MEETING INFORMATION</t>
  </si>
  <si>
    <t>TEAM MEMBERS ATTENDING</t>
  </si>
  <si>
    <t>DATE</t>
  </si>
  <si>
    <t>Karen</t>
  </si>
  <si>
    <t>x</t>
  </si>
  <si>
    <t>Tom</t>
  </si>
  <si>
    <t>Helen</t>
  </si>
  <si>
    <t>PREPARED</t>
  </si>
  <si>
    <t>Pat</t>
  </si>
  <si>
    <t>Bob</t>
  </si>
  <si>
    <t>FACILITATOR</t>
  </si>
  <si>
    <t>Jerry Barron</t>
  </si>
  <si>
    <t>PLACE</t>
  </si>
  <si>
    <t>Sirrine Cinference Room</t>
  </si>
  <si>
    <t>SUMMARY</t>
  </si>
  <si>
    <t>To present our findings and proposed future states to Dr. Scott and determine next steps for eport and prsesentation.</t>
  </si>
  <si>
    <t>DECISIONS   and AGREEMENTS</t>
  </si>
  <si>
    <t>After getting some feedback from Dr. Jerrold, the group has decided to base our futrue state on the design of the system using the budget fomrs that Helen presented. It will be further discussed and adjusted to meet the nees of the facility manager</t>
  </si>
  <si>
    <t>ACTIONS TO BE TAKEN</t>
  </si>
  <si>
    <t>BY WHOM?</t>
  </si>
  <si>
    <t>WHEN?</t>
  </si>
  <si>
    <t>1. Document meeting with area contacts and submit those to Helen</t>
  </si>
  <si>
    <t>All</t>
  </si>
  <si>
    <t>2. Area teams should be sure to meet before next meeting and establish risk considerations for executive summary.</t>
  </si>
  <si>
    <t>Area team scribes</t>
  </si>
  <si>
    <t>Continuous</t>
  </si>
  <si>
    <t>3. Submit any information that you would like included in the PowerPoint presentation to Tom before next meeting.</t>
  </si>
  <si>
    <t>Area teams</t>
  </si>
  <si>
    <t>4. The next meeting will be held in the library conference room 101 on April 9th.</t>
  </si>
  <si>
    <t>Kaizen Overview</t>
  </si>
  <si>
    <t>VSM As-is</t>
  </si>
  <si>
    <t>Affinity Diagram</t>
  </si>
  <si>
    <t>Perato</t>
  </si>
  <si>
    <t>Brainstroming</t>
  </si>
  <si>
    <t>MoM</t>
  </si>
  <si>
    <t>VSM New</t>
  </si>
  <si>
    <t>Weekly Plan</t>
  </si>
  <si>
    <t>Planning Day</t>
  </si>
  <si>
    <t>Doing Day</t>
  </si>
  <si>
    <t>Checking Day</t>
  </si>
  <si>
    <t>Acting Day</t>
  </si>
  <si>
    <t>End User</t>
  </si>
  <si>
    <t>Trouble Ticket (TT)</t>
  </si>
  <si>
    <t>Resolved TT</t>
  </si>
  <si>
    <t>Open TT</t>
  </si>
  <si>
    <t>HRD</t>
  </si>
  <si>
    <t>HD Supervirosr</t>
  </si>
  <si>
    <t>IT Assistants</t>
  </si>
  <si>
    <t>Vendor</t>
  </si>
  <si>
    <t>HD Software</t>
  </si>
  <si>
    <t>Metrics</t>
  </si>
  <si>
    <t>Response Time</t>
  </si>
  <si>
    <t>Loging TT &lt; 10 Min</t>
  </si>
  <si>
    <t>Resolution or Restoration Time</t>
  </si>
  <si>
    <t>Analysing TT &lt; 2 Min</t>
  </si>
  <si>
    <t>2 Yrs Exp. Of HD Supervisor</t>
  </si>
  <si>
    <t>Assigning Support Engineer TT &lt; 1 Min</t>
  </si>
  <si>
    <t>Workarround / Permanent fix</t>
  </si>
  <si>
    <t>ITIL Foundation</t>
  </si>
  <si>
    <t xml:space="preserve">P1 Troubleshooting &lt; 2 Hr </t>
  </si>
  <si>
    <t xml:space="preserve">P2 Troubleshooting &lt; 8 Hr </t>
  </si>
  <si>
    <t>99% Availability of HD Software</t>
  </si>
  <si>
    <t xml:space="preserve">P3 Troubleshooting &lt; 16 Hr </t>
  </si>
  <si>
    <t xml:space="preserve">P4 Troubleshooting &lt; 5 Business days </t>
  </si>
  <si>
    <t xml:space="preserve">P5 Troubleshooting &lt; 30  Business days </t>
  </si>
  <si>
    <t>Closing TT &lt; 1 Min</t>
  </si>
  <si>
    <r>
      <rPr>
        <b/>
        <sz val="14"/>
        <color indexed="53"/>
        <rFont val="Calibri"/>
        <family val="2"/>
      </rPr>
      <t>S</t>
    </r>
    <r>
      <rPr>
        <b/>
        <sz val="14"/>
        <color indexed="8"/>
        <rFont val="Calibri"/>
        <family val="2"/>
      </rPr>
      <t>upplier</t>
    </r>
  </si>
  <si>
    <r>
      <rPr>
        <b/>
        <sz val="14"/>
        <color indexed="53"/>
        <rFont val="Calibri"/>
        <family val="2"/>
      </rPr>
      <t>I</t>
    </r>
    <r>
      <rPr>
        <b/>
        <sz val="14"/>
        <color indexed="8"/>
        <rFont val="Calibri"/>
        <family val="2"/>
      </rPr>
      <t>nput</t>
    </r>
  </si>
  <si>
    <r>
      <rPr>
        <b/>
        <sz val="14"/>
        <color indexed="53"/>
        <rFont val="Calibri"/>
        <family val="2"/>
      </rPr>
      <t>P</t>
    </r>
    <r>
      <rPr>
        <b/>
        <sz val="14"/>
        <color indexed="8"/>
        <rFont val="Calibri"/>
        <family val="2"/>
      </rPr>
      <t>rocess</t>
    </r>
  </si>
  <si>
    <r>
      <rPr>
        <b/>
        <sz val="14"/>
        <color indexed="53"/>
        <rFont val="Calibri"/>
        <family val="2"/>
      </rPr>
      <t>O</t>
    </r>
    <r>
      <rPr>
        <b/>
        <sz val="14"/>
        <color indexed="8"/>
        <rFont val="Calibri"/>
        <family val="2"/>
      </rPr>
      <t>utput</t>
    </r>
  </si>
  <si>
    <r>
      <rPr>
        <b/>
        <sz val="14"/>
        <color indexed="53"/>
        <rFont val="Calibri"/>
        <family val="2"/>
      </rPr>
      <t>C</t>
    </r>
    <r>
      <rPr>
        <b/>
        <sz val="14"/>
        <color indexed="8"/>
        <rFont val="Calibri"/>
        <family val="2"/>
      </rPr>
      <t>ustomer</t>
    </r>
  </si>
  <si>
    <t>Flow Chart</t>
  </si>
  <si>
    <t>This template allows the user to develop a process flow chart, also called process flow diagram.  A detailed discussion can be found at www.ASQ.org</t>
  </si>
  <si>
    <t>Begin the flow chart with a Start/End symbol.  All symbols snap to the grid for easy alignment.</t>
  </si>
  <si>
    <t>Connectors link process steps and automatically snap to symbols.</t>
  </si>
  <si>
    <t>Learn About Flow Charts</t>
  </si>
  <si>
    <t>End with a Start/End symbol. The delete key will remove a selected symbol</t>
  </si>
  <si>
    <t>Re-set the print area for larger charts</t>
  </si>
  <si>
    <t>Change Management</t>
  </si>
  <si>
    <t>Rating importance to Customer (from VOC) --&gt;</t>
  </si>
  <si>
    <t>0 = No Relationship                                   3 = Moderate Relationship       1 = Minimal Relationship                           9 = Significant Relationship</t>
  </si>
  <si>
    <t>Sl#</t>
  </si>
  <si>
    <t>Process Step/ Fishbone</t>
  </si>
  <si>
    <t>Man</t>
  </si>
  <si>
    <t>Overcooked patty</t>
  </si>
  <si>
    <t>Under cooked patty</t>
  </si>
  <si>
    <t>Material</t>
  </si>
  <si>
    <t>Dirty</t>
  </si>
  <si>
    <t>Not prepared for topping</t>
  </si>
  <si>
    <t>Name</t>
  </si>
  <si>
    <t xml:space="preserve">Attened in Training (Y/N) </t>
  </si>
  <si>
    <t>Refining</t>
  </si>
  <si>
    <t>Differrence</t>
  </si>
  <si>
    <t>NEW</t>
  </si>
  <si>
    <t>As-is</t>
  </si>
  <si>
    <t>Pareto Analysis</t>
  </si>
  <si>
    <t>[Herff Jones ]</t>
  </si>
  <si>
    <t>[Brief Project Description]</t>
  </si>
  <si>
    <t>[Date]</t>
  </si>
  <si>
    <t>[42]</t>
  </si>
  <si>
    <t>Cumulative Percentage Cutoff:</t>
  </si>
  <si>
    <t>#</t>
  </si>
  <si>
    <t>Causes</t>
  </si>
  <si>
    <t>Defects</t>
  </si>
  <si>
    <t>Cumulative%</t>
  </si>
  <si>
    <t>Vital Few</t>
  </si>
  <si>
    <t>Useful Many</t>
  </si>
  <si>
    <t>Cut Off %</t>
  </si>
  <si>
    <t>Glue</t>
  </si>
  <si>
    <t>Binding</t>
  </si>
  <si>
    <t>Button</t>
  </si>
  <si>
    <t>Pressure Applied</t>
  </si>
  <si>
    <t>Cause # 5</t>
  </si>
  <si>
    <t>Cause # 6</t>
  </si>
  <si>
    <t>Cause # 7</t>
  </si>
  <si>
    <t>Cause # 8</t>
  </si>
  <si>
    <t>Cause # 9</t>
  </si>
  <si>
    <t>Insert new rows above this line</t>
  </si>
  <si>
    <t>Process Input from VSM</t>
  </si>
  <si>
    <t>Ooutput1 - Great Taste</t>
  </si>
  <si>
    <t>Ooutput2 - Not over cooked</t>
  </si>
  <si>
    <t>Output3 - Topping capability</t>
  </si>
  <si>
    <t>Those rows with high scores are the ones that indicate important, high-leverage input factors. You can effectively ignore the low scores from further consideration.</t>
  </si>
  <si>
    <t>Each of the row needs to be varified again with Pareto Chart too. Then finalize the inputs that is more important to take care 1st.</t>
  </si>
  <si>
    <r>
      <t>Ø</t>
    </r>
    <r>
      <rPr>
        <sz val="14"/>
        <color rgb="FF1E1C11"/>
        <rFont val="Gill Sans MT"/>
        <family val="2"/>
      </rPr>
      <t xml:space="preserve"> I tried to keep the original sources but often it was not possible due to lack of info of creator.</t>
    </r>
  </si>
  <si>
    <r>
      <t>Ø</t>
    </r>
    <r>
      <rPr>
        <sz val="14"/>
        <color rgb="FF1E1C11"/>
        <rFont val="Gill Sans MT"/>
        <family val="2"/>
      </rPr>
      <t>Under ‘FAIR’ use policy of IP we ONLY can use this presentation for our individual or group learning purpose but not for commercial usages!</t>
    </r>
  </si>
  <si>
    <r>
      <t>Ø</t>
    </r>
    <r>
      <rPr>
        <sz val="14"/>
        <color rgb="FF1E1C11"/>
        <rFont val="Gill Sans MT"/>
        <family val="2"/>
      </rPr>
      <t xml:space="preserve">Purpose of this presentation to provide awareness and encourage ‘jump start’ on process improvement event. </t>
    </r>
  </si>
  <si>
    <t>Declaration on IP (Intellectual Property) Right:</t>
  </si>
  <si>
    <r>
      <t>Ø</t>
    </r>
    <r>
      <rPr>
        <sz val="14"/>
        <color rgb="FF1E1C11"/>
        <rFont val="Gill Sans MT"/>
        <family val="2"/>
      </rPr>
      <t xml:space="preserve">This Excel file as well as relatedhave presentation been developed based on Six Sigma and other quality materials collected from different sources online. </t>
    </r>
  </si>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</sst>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9">
    <font>
      <sz val="12"/>
      <color theme="1"/>
      <name val="Calibri"/>
      <family val="2"/>
      <scheme val="minor"/>
    </font>
    <font>
      <sz val="12"/>
      <color rgb="FF9C6500"/>
      <name val="Calibri"/>
      <family val="2"/>
      <scheme val="minor"/>
    </font>
    <font>
      <b/>
      <sz val="12"/>
      <color rgb="FF3F3F3F"/>
      <name val="Calibri"/>
      <family val="2"/>
      <scheme val="minor"/>
    </font>
    <font>
      <sz val="12"/>
      <color theme="0"/>
      <name val="Calibri"/>
      <family val="2"/>
      <scheme val="minor"/>
    </font>
    <font>
      <b/>
      <sz val="16"/>
      <name val="Arial"/>
      <family val="2"/>
    </font>
    <font>
      <b/>
      <sz val="10"/>
      <name val="Arial"/>
      <family val="2"/>
    </font>
    <font>
      <i/>
      <sz val="10"/>
      <name val="Arial"/>
      <family val="2"/>
    </font>
    <font>
      <sz val="8"/>
      <name val="Arial"/>
      <family val="2"/>
    </font>
    <font>
      <i/>
      <sz val="8"/>
      <name val="Arial"/>
      <family val="2"/>
    </font>
    <font>
      <b/>
      <i/>
      <sz val="10"/>
      <name val="Arial"/>
      <family val="2"/>
    </font>
    <font>
      <u/>
      <sz val="12"/>
      <color theme="10"/>
      <name val="Calibri"/>
      <family val="2"/>
      <scheme val="minor"/>
    </font>
    <font>
      <u/>
      <sz val="12"/>
      <color theme="11"/>
      <name val="Calibri"/>
      <family val="2"/>
      <scheme val="minor"/>
    </font>
    <font>
      <sz val="10"/>
      <name val="Arial"/>
      <family val="2"/>
    </font>
    <font>
      <b/>
      <sz val="20"/>
      <name val="Times New Roman"/>
      <family val="1"/>
    </font>
    <font>
      <b/>
      <sz val="12"/>
      <name val="Times New Roman"/>
      <family val="1"/>
    </font>
    <font>
      <b/>
      <sz val="11"/>
      <name val="Arial"/>
      <family val="2"/>
    </font>
    <font>
      <sz val="10"/>
      <name val="Arial Unicode MS"/>
      <family val="2"/>
    </font>
    <font>
      <b/>
      <sz val="7"/>
      <name val="Trebuchet MS"/>
      <family val="2"/>
    </font>
    <font>
      <sz val="7"/>
      <name val="Trebuchet MS"/>
      <family val="2"/>
    </font>
    <font>
      <sz val="24"/>
      <color indexed="9"/>
      <name val="Tw Cen MT"/>
      <family val="2"/>
    </font>
    <font>
      <sz val="8"/>
      <name val="Verdana"/>
      <family val="2"/>
    </font>
    <font>
      <b/>
      <sz val="12"/>
      <color indexed="53"/>
      <name val="Verdana"/>
      <family val="2"/>
    </font>
    <font>
      <b/>
      <sz val="8"/>
      <color indexed="53"/>
      <name val="Verdana"/>
      <family val="2"/>
    </font>
    <font>
      <u/>
      <sz val="10"/>
      <color indexed="12"/>
      <name val="Arial"/>
      <family val="2"/>
    </font>
    <font>
      <sz val="10"/>
      <name val="Verdana"/>
      <family val="2"/>
    </font>
    <font>
      <sz val="16"/>
      <name val="Verdana"/>
      <family val="2"/>
    </font>
    <font>
      <b/>
      <sz val="11"/>
      <name val="Verdana"/>
      <family val="2"/>
    </font>
    <font>
      <sz val="12"/>
      <name val="Verdana"/>
      <family val="2"/>
    </font>
    <font>
      <sz val="24"/>
      <color theme="0"/>
      <name val="Verdana"/>
      <family val="2"/>
    </font>
    <font>
      <b/>
      <sz val="10"/>
      <name val="MS Sans Serif"/>
      <family val="2"/>
    </font>
    <font>
      <b/>
      <sz val="14"/>
      <color theme="1"/>
      <name val="Calibri"/>
      <family val="2"/>
      <scheme val="minor"/>
    </font>
    <font>
      <b/>
      <sz val="14"/>
      <color indexed="53"/>
      <name val="Calibri"/>
      <family val="2"/>
    </font>
    <font>
      <b/>
      <sz val="14"/>
      <color indexed="8"/>
      <name val="Calibri"/>
      <family val="2"/>
    </font>
    <font>
      <b/>
      <sz val="12"/>
      <color theme="1"/>
      <name val="Calibri"/>
      <family val="2"/>
      <scheme val="minor"/>
    </font>
    <font>
      <b/>
      <sz val="18"/>
      <color indexed="53"/>
      <name val="Arial"/>
      <family val="2"/>
    </font>
    <font>
      <b/>
      <sz val="12"/>
      <name val="Arial"/>
      <family val="2"/>
    </font>
    <font>
      <sz val="8"/>
      <color indexed="9"/>
      <name val="Arial"/>
      <family val="2"/>
    </font>
    <font>
      <b/>
      <sz val="12"/>
      <color indexed="53"/>
      <name val="Arial"/>
      <family val="2"/>
    </font>
    <font>
      <sz val="12"/>
      <color indexed="9"/>
      <name val="Arial"/>
      <family val="2"/>
    </font>
    <font>
      <b/>
      <sz val="12"/>
      <color indexed="9"/>
      <name val="Arial"/>
      <family val="2"/>
    </font>
    <font>
      <sz val="12"/>
      <color indexed="23"/>
      <name val="Arial"/>
      <family val="2"/>
    </font>
    <font>
      <sz val="10"/>
      <color indexed="55"/>
      <name val="Arial"/>
      <family val="2"/>
    </font>
    <font>
      <sz val="8"/>
      <color indexed="23"/>
      <name val="Arial"/>
      <family val="2"/>
    </font>
    <font>
      <sz val="12"/>
      <color rgb="FF333333"/>
      <name val="Arial"/>
      <family val="2"/>
    </font>
    <font>
      <sz val="8"/>
      <color rgb="FF000000"/>
      <name val="Arial"/>
      <family val="2"/>
    </font>
    <font>
      <sz val="14"/>
      <color theme="1"/>
      <name val="Wingdings"/>
      <charset val="2"/>
    </font>
    <font>
      <sz val="14"/>
      <color rgb="FF1E1C11"/>
      <name val="Gill Sans MT"/>
      <family val="2"/>
    </font>
    <font>
      <b/>
      <sz val="24"/>
      <color rgb="FFC00000"/>
      <name val="Gill Sans MT"/>
      <family val="2"/>
    </font>
    <font>
      <b/>
      <sz val="12"/>
      <color rgb="FFC00000"/>
      <name val="Gill Sans MT"/>
      <family val="2"/>
    </font>
  </fonts>
  <fills count="23">
    <fill>
      <patternFill patternType="none"/>
    </fill>
    <fill>
      <patternFill patternType="gray125"/>
    </fill>
    <fill>
      <patternFill patternType="solid">
        <fgColor rgb="FFFFEB9C"/>
      </patternFill>
    </fill>
    <fill>
      <patternFill patternType="solid">
        <fgColor rgb="FFF2F2F2"/>
      </patternFill>
    </fill>
    <fill>
      <patternFill patternType="solid">
        <fgColor indexed="13"/>
        <bgColor indexed="64"/>
      </patternFill>
    </fill>
    <fill>
      <patternFill patternType="solid">
        <fgColor indexed="5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48"/>
        <bgColor indexed="64"/>
      </patternFill>
    </fill>
    <fill>
      <patternFill patternType="solid">
        <fgColor indexed="52"/>
        <bgColor indexed="64"/>
      </patternFill>
    </fill>
    <fill>
      <patternFill patternType="solid">
        <fgColor indexed="22"/>
        <bgColor indexed="64"/>
      </patternFill>
    </fill>
    <fill>
      <patternFill patternType="solid">
        <fgColor indexed="50"/>
        <bgColor indexed="64"/>
      </patternFill>
    </fill>
    <fill>
      <patternFill patternType="solid">
        <fgColor indexed="44"/>
        <bgColor indexed="64"/>
      </patternFill>
    </fill>
    <fill>
      <patternFill patternType="solid">
        <fgColor indexed="46"/>
        <bgColor indexed="64"/>
      </patternFill>
    </fill>
    <fill>
      <patternFill patternType="solid">
        <fgColor indexed="17"/>
        <bgColor indexed="64"/>
      </patternFill>
    </fill>
    <fill>
      <patternFill patternType="solid">
        <fgColor indexed="20"/>
        <bgColor indexed="64"/>
      </patternFill>
    </fill>
    <fill>
      <patternFill patternType="solid">
        <fgColor indexed="9"/>
        <bgColor indexed="64"/>
      </patternFill>
    </fill>
    <fill>
      <patternFill patternType="solid">
        <fgColor theme="0" tint="-0.49998474074526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66">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diagonal/>
    </border>
    <border>
      <left/>
      <right style="double">
        <color auto="1"/>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indexed="23"/>
      </bottom>
      <diagonal/>
    </border>
    <border>
      <left/>
      <right/>
      <top style="medium">
        <color indexed="23"/>
      </top>
      <bottom/>
      <diagonal/>
    </border>
    <border>
      <left/>
      <right/>
      <top style="medium">
        <color auto="1"/>
      </top>
      <bottom style="thin">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theme="0" tint="-0.14996795556505021"/>
      </right>
      <top style="thin">
        <color auto="1"/>
      </top>
      <bottom style="thin">
        <color theme="0" tint="-0.14996795556505021"/>
      </bottom>
      <diagonal/>
    </border>
    <border>
      <left style="thin">
        <color theme="0" tint="-0.14996795556505021"/>
      </left>
      <right style="thin">
        <color auto="1"/>
      </right>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medium">
        <color auto="1"/>
      </right>
      <top style="thin">
        <color auto="1"/>
      </top>
      <bottom style="thin">
        <color theme="0" tint="-0.14996795556505021"/>
      </bottom>
      <diagonal/>
    </border>
    <border>
      <left style="medium">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3743705557422"/>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theme="0" tint="-0.14996795556505021"/>
      </left>
      <right style="thin">
        <color auto="1"/>
      </right>
      <top/>
      <bottom/>
      <diagonal/>
    </border>
    <border>
      <left style="medium">
        <color auto="1"/>
      </left>
      <right style="thin">
        <color theme="0" tint="-0.14996795556505021"/>
      </right>
      <top style="thin">
        <color theme="0" tint="-0.14996795556505021"/>
      </top>
      <bottom/>
      <diagonal/>
    </border>
    <border>
      <left style="thin">
        <color theme="0" tint="-0.14996795556505021"/>
      </left>
      <right style="thin">
        <color auto="1"/>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medium">
        <color auto="1"/>
      </right>
      <top style="thin">
        <color theme="0" tint="-0.14996795556505021"/>
      </top>
      <bottom/>
      <diagonal/>
    </border>
    <border>
      <left/>
      <right style="thin">
        <color auto="1"/>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auto="1"/>
      </left>
      <right style="medium">
        <color auto="1"/>
      </right>
      <top/>
      <bottom style="thin">
        <color theme="0" tint="-0.14996795556505021"/>
      </bottom>
      <diagonal/>
    </border>
    <border>
      <left style="medium">
        <color auto="1"/>
      </left>
      <right style="medium">
        <color auto="1"/>
      </right>
      <top style="thin">
        <color theme="0" tint="-0.14996795556505021"/>
      </top>
      <bottom style="thin">
        <color theme="0" tint="-0.14996795556505021"/>
      </bottom>
      <diagonal/>
    </border>
    <border>
      <left style="thin">
        <color theme="0" tint="-0.14996795556505021"/>
      </left>
      <right/>
      <top style="thin">
        <color theme="0" tint="-0.14996795556505021"/>
      </top>
      <bottom style="medium">
        <color auto="1"/>
      </bottom>
      <diagonal/>
    </border>
    <border>
      <left style="medium">
        <color auto="1"/>
      </left>
      <right style="medium">
        <color auto="1"/>
      </right>
      <top style="thin">
        <color theme="0" tint="-0.14996795556505021"/>
      </top>
      <bottom style="medium">
        <color auto="1"/>
      </bottom>
      <diagonal/>
    </border>
    <border>
      <left/>
      <right style="thin">
        <color auto="1"/>
      </right>
      <top style="thin">
        <color theme="0" tint="-0.14996795556505021"/>
      </top>
      <bottom style="medium">
        <color auto="1"/>
      </bottom>
      <diagonal/>
    </border>
    <border>
      <left style="thin">
        <color indexed="55"/>
      </left>
      <right/>
      <top/>
      <bottom/>
      <diagonal/>
    </border>
    <border>
      <left/>
      <right style="thin">
        <color indexed="55"/>
      </right>
      <top/>
      <bottom/>
      <diagonal/>
    </border>
  </borders>
  <cellStyleXfs count="20">
    <xf numFmtId="0" fontId="0" fillId="0" borderId="0"/>
    <xf numFmtId="0" fontId="1" fillId="2" borderId="0" applyNumberFormat="0" applyBorder="0" applyAlignment="0" applyProtection="0"/>
    <xf numFmtId="0" fontId="2" fillId="3" borderId="1"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0" borderId="0"/>
    <xf numFmtId="0" fontId="12" fillId="0" borderId="0"/>
    <xf numFmtId="0" fontId="2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2"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11">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xf>
    <xf numFmtId="0" fontId="5" fillId="0" borderId="2" xfId="0" quotePrefix="1" applyFont="1" applyBorder="1" applyAlignment="1">
      <alignment horizontal="center" wrapText="1"/>
    </xf>
    <xf numFmtId="0" fontId="5" fillId="0" borderId="3" xfId="0" applyFont="1" applyBorder="1" applyAlignment="1">
      <alignment horizontal="center"/>
    </xf>
    <xf numFmtId="20" fontId="0" fillId="0" borderId="4" xfId="0" quotePrefix="1" applyNumberFormat="1" applyBorder="1"/>
    <xf numFmtId="0" fontId="0" fillId="4" borderId="2" xfId="0" applyFill="1" applyBorder="1" applyAlignment="1">
      <alignment horizontal="center" wrapText="1"/>
    </xf>
    <xf numFmtId="0" fontId="6" fillId="5" borderId="5" xfId="0" applyFont="1" applyFill="1" applyBorder="1" applyAlignment="1">
      <alignment horizontal="center"/>
    </xf>
    <xf numFmtId="0" fontId="6" fillId="5" borderId="2" xfId="0" applyFont="1" applyFill="1" applyBorder="1" applyAlignment="1">
      <alignment horizontal="center"/>
    </xf>
    <xf numFmtId="0" fontId="0" fillId="4" borderId="6" xfId="0" applyFill="1" applyBorder="1" applyAlignment="1">
      <alignment horizontal="center" wrapText="1"/>
    </xf>
    <xf numFmtId="0" fontId="0" fillId="6" borderId="6" xfId="0" applyFill="1" applyBorder="1" applyAlignment="1">
      <alignment horizontal="center" wrapText="1"/>
    </xf>
    <xf numFmtId="0" fontId="0" fillId="0" borderId="2" xfId="0" applyBorder="1" applyAlignment="1">
      <alignment horizontal="center"/>
    </xf>
    <xf numFmtId="0" fontId="0" fillId="7" borderId="6" xfId="0" applyFill="1" applyBorder="1" applyAlignment="1">
      <alignment horizontal="center" wrapText="1"/>
    </xf>
    <xf numFmtId="0" fontId="0" fillId="0" borderId="6" xfId="0" applyBorder="1" applyAlignment="1">
      <alignment horizontal="center"/>
    </xf>
    <xf numFmtId="0" fontId="7" fillId="0" borderId="6" xfId="0" quotePrefix="1" applyFont="1" applyBorder="1" applyAlignment="1">
      <alignment horizontal="center" wrapText="1"/>
    </xf>
    <xf numFmtId="0" fontId="0" fillId="0" borderId="3" xfId="0"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2" borderId="2" xfId="0" applyFill="1" applyBorder="1" applyAlignment="1">
      <alignment horizontal="center" wrapText="1"/>
    </xf>
    <xf numFmtId="0" fontId="0" fillId="0" borderId="7" xfId="0" applyBorder="1" applyAlignment="1">
      <alignment horizontal="center"/>
    </xf>
    <xf numFmtId="0" fontId="0" fillId="12" borderId="0" xfId="0" applyFill="1" applyAlignment="1">
      <alignment horizontal="center"/>
    </xf>
    <xf numFmtId="0" fontId="0" fillId="0" borderId="8" xfId="0" applyBorder="1" applyAlignment="1">
      <alignment horizontal="center"/>
    </xf>
    <xf numFmtId="0" fontId="0" fillId="13" borderId="6" xfId="0" applyFill="1" applyBorder="1" applyAlignment="1">
      <alignment horizontal="center"/>
    </xf>
    <xf numFmtId="0" fontId="0" fillId="13" borderId="0" xfId="0" applyFill="1" applyAlignment="1">
      <alignment horizontal="center"/>
    </xf>
    <xf numFmtId="0" fontId="0" fillId="14" borderId="6" xfId="0" applyFill="1" applyBorder="1" applyAlignment="1">
      <alignment horizontal="center"/>
    </xf>
    <xf numFmtId="0" fontId="8" fillId="0" borderId="6" xfId="0" applyFont="1" applyBorder="1" applyAlignment="1">
      <alignment horizontal="center"/>
    </xf>
    <xf numFmtId="0" fontId="0" fillId="12" borderId="6" xfId="0" applyFill="1" applyBorder="1" applyAlignment="1">
      <alignment horizontal="center"/>
    </xf>
    <xf numFmtId="20" fontId="0" fillId="0" borderId="0" xfId="0" quotePrefix="1" applyNumberFormat="1"/>
    <xf numFmtId="0" fontId="0" fillId="0" borderId="0" xfId="0" applyAlignment="1">
      <alignment horizontal="center" wrapText="1"/>
    </xf>
    <xf numFmtId="0" fontId="9" fillId="0" borderId="0" xfId="0" applyFont="1" applyAlignment="1">
      <alignment horizontal="center"/>
    </xf>
    <xf numFmtId="0" fontId="3" fillId="9" borderId="6" xfId="0" applyFont="1" applyFill="1" applyBorder="1" applyAlignment="1">
      <alignment horizontal="center" wrapText="1"/>
    </xf>
    <xf numFmtId="0" fontId="3" fillId="15" borderId="6" xfId="0" applyFont="1" applyFill="1" applyBorder="1" applyAlignment="1">
      <alignment horizontal="center"/>
    </xf>
    <xf numFmtId="0" fontId="3" fillId="8" borderId="6" xfId="0" applyFont="1" applyFill="1" applyBorder="1" applyAlignment="1">
      <alignment horizontal="center" wrapText="1"/>
    </xf>
    <xf numFmtId="0" fontId="3" fillId="6" borderId="6" xfId="0" applyFont="1" applyFill="1" applyBorder="1" applyAlignment="1">
      <alignment horizontal="center" wrapText="1"/>
    </xf>
    <xf numFmtId="0" fontId="3" fillId="10" borderId="6" xfId="0" applyFont="1" applyFill="1" applyBorder="1" applyAlignment="1">
      <alignment horizontal="center" wrapText="1"/>
    </xf>
    <xf numFmtId="0" fontId="3" fillId="10" borderId="0" xfId="0" applyFont="1" applyFill="1" applyAlignment="1">
      <alignment horizontal="center"/>
    </xf>
    <xf numFmtId="0" fontId="12" fillId="0" borderId="0" xfId="0" applyFont="1"/>
    <xf numFmtId="0" fontId="12" fillId="0" borderId="17" xfId="0" applyFont="1" applyBorder="1"/>
    <xf numFmtId="0" fontId="12" fillId="0" borderId="18" xfId="0" applyFont="1" applyBorder="1"/>
    <xf numFmtId="0" fontId="12" fillId="0" borderId="19" xfId="0" applyFont="1" applyBorder="1"/>
    <xf numFmtId="0" fontId="12" fillId="0" borderId="20" xfId="0" applyFont="1" applyBorder="1"/>
    <xf numFmtId="0" fontId="13" fillId="0" borderId="0" xfId="0" applyFont="1"/>
    <xf numFmtId="0" fontId="12" fillId="0" borderId="21" xfId="0" applyFont="1" applyBorder="1"/>
    <xf numFmtId="0" fontId="14" fillId="0" borderId="22" xfId="0" applyFont="1" applyBorder="1"/>
    <xf numFmtId="0" fontId="14" fillId="0" borderId="10" xfId="0" applyFont="1" applyBorder="1"/>
    <xf numFmtId="0" fontId="12" fillId="0" borderId="10" xfId="0" applyFont="1" applyBorder="1"/>
    <xf numFmtId="0" fontId="12" fillId="0" borderId="13" xfId="0" applyFont="1" applyBorder="1"/>
    <xf numFmtId="0" fontId="0" fillId="0" borderId="5" xfId="0" applyBorder="1"/>
    <xf numFmtId="0" fontId="14" fillId="0" borderId="5" xfId="0" applyFont="1" applyBorder="1"/>
    <xf numFmtId="0" fontId="12" fillId="0" borderId="23" xfId="0" applyFont="1" applyBorder="1"/>
    <xf numFmtId="0" fontId="12" fillId="0" borderId="14" xfId="0" applyFont="1" applyBorder="1"/>
    <xf numFmtId="0" fontId="14" fillId="0" borderId="3" xfId="0" applyFont="1" applyBorder="1"/>
    <xf numFmtId="0" fontId="12" fillId="0" borderId="24" xfId="0" applyFont="1" applyBorder="1"/>
    <xf numFmtId="0" fontId="12" fillId="0" borderId="25" xfId="0" applyFont="1" applyBorder="1"/>
    <xf numFmtId="0" fontId="12" fillId="0" borderId="9" xfId="0" applyFont="1" applyBorder="1"/>
    <xf numFmtId="0" fontId="12" fillId="0" borderId="16" xfId="0" applyFont="1" applyBorder="1"/>
    <xf numFmtId="0" fontId="12" fillId="0" borderId="3" xfId="0" applyFont="1" applyBorder="1"/>
    <xf numFmtId="0" fontId="14" fillId="0" borderId="20" xfId="0" applyFont="1" applyBorder="1"/>
    <xf numFmtId="0" fontId="14" fillId="0" borderId="7" xfId="0" applyFont="1" applyBorder="1"/>
    <xf numFmtId="0" fontId="12" fillId="0" borderId="26" xfId="0" applyFont="1" applyBorder="1"/>
    <xf numFmtId="0" fontId="12" fillId="0" borderId="8" xfId="0" applyFont="1" applyBorder="1"/>
    <xf numFmtId="0" fontId="12" fillId="0" borderId="15" xfId="0" applyFont="1" applyBorder="1"/>
    <xf numFmtId="0" fontId="12" fillId="0" borderId="27" xfId="0" applyFont="1" applyBorder="1"/>
    <xf numFmtId="0" fontId="12" fillId="0" borderId="28" xfId="0" applyFont="1" applyBorder="1"/>
    <xf numFmtId="0" fontId="12" fillId="0" borderId="29" xfId="0" applyFont="1" applyBorder="1"/>
    <xf numFmtId="0" fontId="12" fillId="0" borderId="0" xfId="0" quotePrefix="1" applyFont="1" applyAlignment="1">
      <alignment horizontal="left"/>
    </xf>
    <xf numFmtId="0" fontId="15" fillId="0" borderId="0" xfId="0" quotePrefix="1" applyFont="1" applyAlignment="1">
      <alignment horizontal="left"/>
    </xf>
    <xf numFmtId="0" fontId="0" fillId="0" borderId="0" xfId="0" applyProtection="1">
      <protection locked="0"/>
    </xf>
    <xf numFmtId="0" fontId="12" fillId="0" borderId="0" xfId="0" applyFont="1" applyAlignment="1" applyProtection="1">
      <alignment horizontal="right"/>
      <protection locked="0"/>
    </xf>
    <xf numFmtId="0" fontId="16" fillId="0" borderId="0" xfId="0" applyFont="1" applyProtection="1">
      <protection locked="0"/>
    </xf>
    <xf numFmtId="0" fontId="17" fillId="0" borderId="0" xfId="0" quotePrefix="1"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8" fillId="0" borderId="5" xfId="0" applyFont="1" applyBorder="1" applyAlignment="1" applyProtection="1">
      <alignment horizontal="right" vertical="center"/>
      <protection locked="0"/>
    </xf>
    <xf numFmtId="0" fontId="18" fillId="0" borderId="5" xfId="0" applyFont="1" applyBorder="1" applyAlignment="1" applyProtection="1">
      <alignment horizontal="center" vertical="center"/>
      <protection locked="0"/>
    </xf>
    <xf numFmtId="0" fontId="18" fillId="0" borderId="0" xfId="0" applyFont="1" applyBorder="1" applyAlignment="1" applyProtection="1">
      <alignment horizontal="right" vertical="center"/>
      <protection locked="0"/>
    </xf>
    <xf numFmtId="0" fontId="18"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20" fillId="0" borderId="0" xfId="0" applyFont="1"/>
    <xf numFmtId="0" fontId="20" fillId="0" borderId="0" xfId="0" applyFont="1" applyBorder="1"/>
    <xf numFmtId="0" fontId="22" fillId="0" borderId="36" xfId="0" applyFont="1" applyBorder="1"/>
    <xf numFmtId="0" fontId="20" fillId="0" borderId="36" xfId="0" applyFont="1" applyBorder="1"/>
    <xf numFmtId="0" fontId="20" fillId="0" borderId="0" xfId="0" applyFont="1" applyBorder="1" applyAlignment="1">
      <alignment wrapText="1"/>
    </xf>
    <xf numFmtId="0" fontId="0" fillId="0" borderId="0" xfId="0" applyBorder="1"/>
    <xf numFmtId="0" fontId="19" fillId="0" borderId="0" xfId="0" applyFont="1" applyFill="1" applyBorder="1" applyAlignment="1">
      <alignment vertical="center"/>
    </xf>
    <xf numFmtId="0" fontId="0" fillId="0" borderId="0" xfId="0" applyFill="1" applyBorder="1" applyProtection="1">
      <protection locked="0"/>
    </xf>
    <xf numFmtId="0" fontId="21" fillId="0" borderId="0" xfId="0" applyFont="1" applyBorder="1" applyAlignment="1">
      <alignment vertical="center"/>
    </xf>
    <xf numFmtId="0" fontId="0" fillId="0" borderId="0" xfId="0" applyFill="1" applyProtection="1">
      <protection locked="0"/>
    </xf>
    <xf numFmtId="0" fontId="22" fillId="0" borderId="0" xfId="0" applyFont="1" applyBorder="1"/>
    <xf numFmtId="0" fontId="20" fillId="0" borderId="0" xfId="0" applyFont="1" applyBorder="1" applyAlignment="1">
      <alignment vertical="top" wrapText="1"/>
    </xf>
    <xf numFmtId="0" fontId="20" fillId="0" borderId="15" xfId="0" applyFont="1" applyBorder="1"/>
    <xf numFmtId="0" fontId="22" fillId="0" borderId="0" xfId="0" applyFont="1" applyBorder="1" applyAlignment="1">
      <alignment horizontal="center"/>
    </xf>
    <xf numFmtId="0" fontId="20" fillId="0" borderId="0" xfId="0" applyFont="1" applyBorder="1" applyAlignment="1">
      <alignment horizontal="center"/>
    </xf>
    <xf numFmtId="0" fontId="20" fillId="0" borderId="37" xfId="0" applyFont="1" applyBorder="1" applyAlignment="1">
      <alignment wrapText="1"/>
    </xf>
    <xf numFmtId="0" fontId="20" fillId="0" borderId="0" xfId="0" applyFont="1" applyAlignment="1">
      <alignment horizontal="center" vertical="center"/>
    </xf>
    <xf numFmtId="0" fontId="20" fillId="0" borderId="0" xfId="0" applyFont="1" applyAlignment="1">
      <alignment vertical="top" wrapText="1"/>
    </xf>
    <xf numFmtId="0" fontId="20" fillId="0" borderId="0" xfId="0" applyFont="1" applyBorder="1" applyAlignment="1">
      <alignment vertical="center" wrapText="1"/>
    </xf>
    <xf numFmtId="0" fontId="22" fillId="0" borderId="0" xfId="0" applyFont="1" applyFill="1" applyBorder="1"/>
    <xf numFmtId="0" fontId="20" fillId="0" borderId="0" xfId="0" applyFont="1" applyFill="1" applyBorder="1"/>
    <xf numFmtId="0" fontId="20" fillId="0" borderId="0" xfId="0" applyFont="1" applyFill="1" applyBorder="1" applyAlignment="1">
      <alignment horizontal="right"/>
    </xf>
    <xf numFmtId="0" fontId="24" fillId="0" borderId="0" xfId="8"/>
    <xf numFmtId="0" fontId="24" fillId="0" borderId="5" xfId="8" applyFont="1" applyFill="1" applyBorder="1" applyAlignment="1">
      <alignment horizontal="center"/>
    </xf>
    <xf numFmtId="0" fontId="24" fillId="0" borderId="5" xfId="8" applyFill="1" applyBorder="1" applyAlignment="1">
      <alignment horizontal="center"/>
    </xf>
    <xf numFmtId="0" fontId="12" fillId="0" borderId="0" xfId="9"/>
    <xf numFmtId="0" fontId="0" fillId="17" borderId="0" xfId="0" applyFill="1"/>
    <xf numFmtId="0" fontId="30" fillId="18" borderId="30" xfId="9" applyFont="1" applyFill="1" applyBorder="1" applyAlignment="1">
      <alignment horizontal="center"/>
    </xf>
    <xf numFmtId="0" fontId="30" fillId="18" borderId="38" xfId="9" applyFont="1" applyFill="1" applyBorder="1" applyAlignment="1">
      <alignment horizontal="center"/>
    </xf>
    <xf numFmtId="0" fontId="30" fillId="18" borderId="39" xfId="9" applyFont="1" applyFill="1" applyBorder="1" applyAlignment="1">
      <alignment horizontal="center"/>
    </xf>
    <xf numFmtId="0" fontId="30" fillId="18" borderId="31" xfId="9" applyFont="1" applyFill="1" applyBorder="1" applyAlignment="1">
      <alignment horizontal="center"/>
    </xf>
    <xf numFmtId="0" fontId="12" fillId="0" borderId="0" xfId="9" applyAlignment="1"/>
    <xf numFmtId="0" fontId="12" fillId="19" borderId="42" xfId="9" applyFill="1" applyBorder="1"/>
    <xf numFmtId="0" fontId="12" fillId="19" borderId="43" xfId="9" applyFill="1" applyBorder="1"/>
    <xf numFmtId="0" fontId="12" fillId="19" borderId="2" xfId="9" applyFill="1" applyBorder="1"/>
    <xf numFmtId="0" fontId="12" fillId="19" borderId="44" xfId="9" applyFill="1" applyBorder="1"/>
    <xf numFmtId="0" fontId="12" fillId="19" borderId="45" xfId="9" applyFill="1" applyBorder="1"/>
    <xf numFmtId="0" fontId="12" fillId="19" borderId="46" xfId="9" applyFill="1" applyBorder="1"/>
    <xf numFmtId="0" fontId="12" fillId="0" borderId="47" xfId="9" applyBorder="1"/>
    <xf numFmtId="0" fontId="12" fillId="19" borderId="6" xfId="9" applyFill="1" applyBorder="1"/>
    <xf numFmtId="0" fontId="12" fillId="19" borderId="48" xfId="9" applyFill="1" applyBorder="1"/>
    <xf numFmtId="0" fontId="12" fillId="19" borderId="49" xfId="9" applyFill="1" applyBorder="1"/>
    <xf numFmtId="0" fontId="12" fillId="19" borderId="50" xfId="9" applyFill="1" applyBorder="1"/>
    <xf numFmtId="0" fontId="12" fillId="19" borderId="51" xfId="9" applyFill="1" applyBorder="1"/>
    <xf numFmtId="0" fontId="12" fillId="19" borderId="52" xfId="9" applyFill="1" applyBorder="1"/>
    <xf numFmtId="0" fontId="12" fillId="19" borderId="53" xfId="9" applyFill="1" applyBorder="1"/>
    <xf numFmtId="0" fontId="12" fillId="19" borderId="54" xfId="9" applyFill="1" applyBorder="1"/>
    <xf numFmtId="0" fontId="12" fillId="19" borderId="55" xfId="9" applyFill="1" applyBorder="1"/>
    <xf numFmtId="0" fontId="12" fillId="20" borderId="34" xfId="9" applyFill="1" applyBorder="1"/>
    <xf numFmtId="0" fontId="12" fillId="18" borderId="2" xfId="9" applyFill="1" applyBorder="1"/>
    <xf numFmtId="0" fontId="12" fillId="20" borderId="35" xfId="9" applyFill="1" applyBorder="1"/>
    <xf numFmtId="0" fontId="12" fillId="19" borderId="40" xfId="9" applyFill="1" applyBorder="1"/>
    <xf numFmtId="0" fontId="12" fillId="19" borderId="56" xfId="9" applyFill="1" applyBorder="1"/>
    <xf numFmtId="0" fontId="12" fillId="19" borderId="57" xfId="9" applyFill="1" applyBorder="1"/>
    <xf numFmtId="0" fontId="12" fillId="19" borderId="41" xfId="9" applyFill="1" applyBorder="1"/>
    <xf numFmtId="0" fontId="12" fillId="19" borderId="58" xfId="9" applyFill="1" applyBorder="1"/>
    <xf numFmtId="0" fontId="12" fillId="19" borderId="59" xfId="9" applyFill="1" applyBorder="1"/>
    <xf numFmtId="0" fontId="12" fillId="19" borderId="60" xfId="9" applyFill="1" applyBorder="1"/>
    <xf numFmtId="0" fontId="12" fillId="20" borderId="32" xfId="9" applyFill="1" applyBorder="1"/>
    <xf numFmtId="0" fontId="12" fillId="19" borderId="61" xfId="9" applyFill="1" applyBorder="1"/>
    <xf numFmtId="0" fontId="12" fillId="19" borderId="62" xfId="9" applyFill="1" applyBorder="1"/>
    <xf numFmtId="0" fontId="12" fillId="20" borderId="33" xfId="9" applyFill="1" applyBorder="1"/>
    <xf numFmtId="0" fontId="0" fillId="17" borderId="0" xfId="0" applyFill="1" applyAlignment="1">
      <alignment horizontal="center" vertical="center"/>
    </xf>
    <xf numFmtId="0" fontId="22" fillId="17" borderId="36" xfId="0" applyFont="1" applyFill="1" applyBorder="1"/>
    <xf numFmtId="0" fontId="22" fillId="17" borderId="0" xfId="0" applyFont="1" applyFill="1" applyBorder="1"/>
    <xf numFmtId="0" fontId="20" fillId="17" borderId="0" xfId="0" applyFont="1" applyFill="1" applyBorder="1"/>
    <xf numFmtId="0" fontId="0" fillId="17" borderId="0" xfId="0" applyFill="1" applyBorder="1"/>
    <xf numFmtId="0" fontId="0" fillId="17" borderId="0" xfId="0" applyFill="1" applyBorder="1" applyAlignment="1">
      <alignment horizontal="center" vertical="center"/>
    </xf>
    <xf numFmtId="0" fontId="20" fillId="17" borderId="0" xfId="0" applyFont="1" applyFill="1" applyAlignment="1">
      <alignment horizontal="center" vertical="center"/>
    </xf>
    <xf numFmtId="0" fontId="20" fillId="17" borderId="0" xfId="0" applyFont="1" applyFill="1" applyBorder="1" applyAlignment="1">
      <alignment wrapText="1"/>
    </xf>
    <xf numFmtId="0" fontId="20" fillId="17" borderId="0" xfId="0" applyFont="1" applyFill="1" applyAlignment="1">
      <alignment horizontal="center" vertical="top"/>
    </xf>
    <xf numFmtId="0" fontId="23" fillId="17" borderId="0" xfId="7" applyFill="1" applyAlignment="1" applyProtection="1">
      <alignment horizontal="center"/>
    </xf>
    <xf numFmtId="0" fontId="20" fillId="17" borderId="0" xfId="0" applyFont="1" applyFill="1" applyBorder="1" applyAlignment="1">
      <alignment vertical="top" wrapText="1"/>
    </xf>
    <xf numFmtId="0" fontId="0" fillId="0" borderId="0" xfId="0" applyFill="1"/>
    <xf numFmtId="0" fontId="0" fillId="0" borderId="0" xfId="0" applyFill="1" applyBorder="1"/>
    <xf numFmtId="0" fontId="0" fillId="0" borderId="0" xfId="0" applyAlignment="1">
      <alignment horizontal="right" textRotation="90" wrapText="1"/>
    </xf>
    <xf numFmtId="0" fontId="0" fillId="21" borderId="0" xfId="0" applyFill="1"/>
    <xf numFmtId="0" fontId="0" fillId="22" borderId="5" xfId="0" applyFill="1" applyBorder="1"/>
    <xf numFmtId="0" fontId="1" fillId="2" borderId="5" xfId="1" applyBorder="1"/>
    <xf numFmtId="0" fontId="2" fillId="3" borderId="1" xfId="2"/>
    <xf numFmtId="0" fontId="12" fillId="0" borderId="5" xfId="0" applyFont="1" applyBorder="1" applyAlignment="1" applyProtection="1">
      <alignment horizontal="right"/>
      <protection locked="0"/>
    </xf>
    <xf numFmtId="0" fontId="0" fillId="0" borderId="5" xfId="0" applyBorder="1" applyProtection="1">
      <protection locked="0"/>
    </xf>
    <xf numFmtId="0" fontId="33" fillId="0" borderId="5" xfId="0" applyFont="1" applyBorder="1"/>
    <xf numFmtId="0" fontId="34" fillId="11" borderId="0" xfId="9" applyFont="1" applyFill="1" applyAlignment="1" applyProtection="1">
      <alignment horizontal="left"/>
    </xf>
    <xf numFmtId="0" fontId="12" fillId="11" borderId="0" xfId="9" applyFont="1" applyFill="1" applyProtection="1"/>
    <xf numFmtId="0" fontId="12" fillId="11" borderId="0" xfId="9" applyFill="1" applyProtection="1"/>
    <xf numFmtId="0" fontId="12" fillId="0" borderId="0" xfId="9" applyFont="1" applyProtection="1"/>
    <xf numFmtId="0" fontId="35" fillId="0" borderId="0" xfId="9" applyFont="1" applyAlignment="1" applyProtection="1">
      <alignment horizontal="left"/>
    </xf>
    <xf numFmtId="0" fontId="12" fillId="0" borderId="0" xfId="9" applyFont="1" applyAlignment="1" applyProtection="1"/>
    <xf numFmtId="0" fontId="35" fillId="0" borderId="0" xfId="9" applyFont="1" applyProtection="1">
      <protection locked="0"/>
    </xf>
    <xf numFmtId="0" fontId="5" fillId="0" borderId="0" xfId="9" applyFont="1" applyFill="1" applyAlignment="1" applyProtection="1">
      <alignment horizontal="right"/>
    </xf>
    <xf numFmtId="0" fontId="12" fillId="0" borderId="0" xfId="9" applyFont="1" applyAlignment="1" applyProtection="1">
      <alignment horizontal="left"/>
    </xf>
    <xf numFmtId="0" fontId="23" fillId="0" borderId="0" xfId="7" applyAlignment="1" applyProtection="1"/>
    <xf numFmtId="0" fontId="12" fillId="0" borderId="0" xfId="9" applyFont="1" applyProtection="1">
      <protection locked="0"/>
    </xf>
    <xf numFmtId="0" fontId="12" fillId="0" borderId="0" xfId="9" applyFont="1" applyFill="1" applyAlignment="1" applyProtection="1">
      <alignment horizontal="left"/>
      <protection locked="0"/>
    </xf>
    <xf numFmtId="0" fontId="36" fillId="0" borderId="0" xfId="9" applyFont="1" applyProtection="1"/>
    <xf numFmtId="0" fontId="37" fillId="0" borderId="0" xfId="9" applyFont="1" applyAlignment="1" applyProtection="1">
      <alignment horizontal="center"/>
    </xf>
    <xf numFmtId="0" fontId="12" fillId="0" borderId="0" xfId="9" applyFont="1" applyAlignment="1" applyProtection="1">
      <alignment horizontal="right"/>
    </xf>
    <xf numFmtId="9" fontId="12" fillId="7" borderId="0" xfId="9" applyNumberFormat="1" applyFont="1" applyFill="1" applyBorder="1" applyAlignment="1" applyProtection="1">
      <alignment horizontal="center"/>
      <protection locked="0"/>
    </xf>
    <xf numFmtId="0" fontId="38" fillId="5" borderId="9" xfId="9" applyFont="1" applyFill="1" applyBorder="1" applyAlignment="1" applyProtection="1">
      <alignment horizontal="center"/>
    </xf>
    <xf numFmtId="0" fontId="39" fillId="5" borderId="9" xfId="9" applyFont="1" applyFill="1" applyBorder="1" applyProtection="1">
      <protection locked="0"/>
    </xf>
    <xf numFmtId="0" fontId="39" fillId="5" borderId="9" xfId="9" applyFont="1" applyFill="1" applyBorder="1" applyAlignment="1" applyProtection="1">
      <alignment horizontal="center"/>
      <protection locked="0"/>
    </xf>
    <xf numFmtId="0" fontId="40" fillId="0" borderId="0" xfId="9" applyFont="1" applyFill="1" applyBorder="1" applyAlignment="1" applyProtection="1">
      <alignment horizontal="center"/>
    </xf>
    <xf numFmtId="0" fontId="12" fillId="0" borderId="0" xfId="9" applyFont="1" applyAlignment="1" applyProtection="1">
      <alignment horizontal="center"/>
    </xf>
    <xf numFmtId="0" fontId="12" fillId="7" borderId="0" xfId="9" applyFont="1" applyFill="1" applyProtection="1">
      <protection locked="0"/>
    </xf>
    <xf numFmtId="0" fontId="12" fillId="7" borderId="0" xfId="9" applyFont="1" applyFill="1" applyAlignment="1" applyProtection="1">
      <alignment horizontal="center"/>
      <protection locked="0"/>
    </xf>
    <xf numFmtId="164" fontId="12" fillId="0" borderId="0" xfId="17" applyNumberFormat="1" applyFont="1" applyAlignment="1" applyProtection="1">
      <alignment horizontal="center"/>
    </xf>
    <xf numFmtId="0" fontId="41" fillId="0" borderId="64" xfId="17" applyNumberFormat="1" applyFont="1" applyBorder="1" applyAlignment="1" applyProtection="1">
      <alignment horizontal="center"/>
    </xf>
    <xf numFmtId="0" fontId="41" fillId="0" borderId="0" xfId="17" applyNumberFormat="1" applyFont="1" applyBorder="1" applyAlignment="1" applyProtection="1">
      <alignment horizontal="center"/>
    </xf>
    <xf numFmtId="9" fontId="41" fillId="0" borderId="65" xfId="9" applyNumberFormat="1" applyFont="1" applyBorder="1" applyAlignment="1" applyProtection="1">
      <alignment horizontal="center"/>
    </xf>
    <xf numFmtId="0" fontId="42" fillId="11" borderId="0" xfId="9" applyFont="1" applyFill="1" applyProtection="1"/>
    <xf numFmtId="0" fontId="43" fillId="0" borderId="0" xfId="0" applyFont="1"/>
    <xf numFmtId="0" fontId="0" fillId="0" borderId="0" xfId="0" applyFont="1"/>
    <xf numFmtId="0" fontId="45" fillId="0" borderId="0" xfId="0" applyFont="1" applyAlignment="1">
      <alignment horizontal="left" vertical="center" indent="3" readingOrder="1"/>
    </xf>
    <xf numFmtId="0" fontId="47" fillId="0" borderId="0" xfId="0" applyFont="1"/>
    <xf numFmtId="0" fontId="48" fillId="0" borderId="0" xfId="0" applyFont="1"/>
    <xf numFmtId="0" fontId="28" fillId="16" borderId="7" xfId="8" applyFont="1" applyFill="1" applyBorder="1" applyAlignment="1">
      <alignment horizontal="center" vertical="center"/>
    </xf>
    <xf numFmtId="0" fontId="28" fillId="16" borderId="10" xfId="8" applyFont="1" applyFill="1" applyBorder="1" applyAlignment="1">
      <alignment horizontal="center" vertical="center"/>
    </xf>
    <xf numFmtId="0" fontId="28" fillId="16" borderId="13" xfId="8" applyFont="1" applyFill="1" applyBorder="1" applyAlignment="1">
      <alignment horizontal="center" vertical="center"/>
    </xf>
    <xf numFmtId="0" fontId="28" fillId="16" borderId="8" xfId="8" applyFont="1" applyFill="1" applyBorder="1" applyAlignment="1">
      <alignment horizontal="center" vertical="center"/>
    </xf>
    <xf numFmtId="0" fontId="28" fillId="16" borderId="0" xfId="8" applyFont="1" applyFill="1" applyBorder="1" applyAlignment="1">
      <alignment horizontal="center" vertical="center"/>
    </xf>
    <xf numFmtId="0" fontId="28" fillId="16" borderId="14" xfId="8" applyFont="1" applyFill="1" applyBorder="1" applyAlignment="1">
      <alignment horizontal="center" vertical="center"/>
    </xf>
    <xf numFmtId="0" fontId="25" fillId="0" borderId="7" xfId="8" applyFont="1" applyFill="1" applyBorder="1" applyAlignment="1">
      <alignment horizontal="center" vertical="center"/>
    </xf>
    <xf numFmtId="0" fontId="25" fillId="0" borderId="10" xfId="8" applyFont="1" applyFill="1" applyBorder="1" applyAlignment="1">
      <alignment horizontal="center" vertical="center"/>
    </xf>
    <xf numFmtId="0" fontId="25" fillId="0" borderId="13" xfId="8" applyFont="1" applyFill="1" applyBorder="1" applyAlignment="1">
      <alignment horizontal="center" vertical="center"/>
    </xf>
    <xf numFmtId="0" fontId="25" fillId="0" borderId="8" xfId="8" applyFont="1" applyFill="1" applyBorder="1" applyAlignment="1">
      <alignment horizontal="center" vertical="center"/>
    </xf>
    <xf numFmtId="0" fontId="25" fillId="0" borderId="0" xfId="8" applyFont="1" applyFill="1" applyBorder="1" applyAlignment="1">
      <alignment horizontal="center" vertical="center"/>
    </xf>
    <xf numFmtId="0" fontId="25" fillId="0" borderId="14" xfId="8" applyFont="1" applyFill="1" applyBorder="1" applyAlignment="1">
      <alignment horizontal="center" vertical="center"/>
    </xf>
    <xf numFmtId="0" fontId="25" fillId="0" borderId="15" xfId="8" applyFont="1" applyFill="1" applyBorder="1" applyAlignment="1">
      <alignment horizontal="center" vertical="center"/>
    </xf>
    <xf numFmtId="0" fontId="25" fillId="0" borderId="9" xfId="8" applyFont="1" applyFill="1" applyBorder="1" applyAlignment="1">
      <alignment horizontal="center" vertical="center"/>
    </xf>
    <xf numFmtId="0" fontId="25" fillId="0" borderId="16" xfId="8" applyFont="1" applyFill="1" applyBorder="1" applyAlignment="1">
      <alignment horizontal="center" vertical="center"/>
    </xf>
    <xf numFmtId="0" fontId="24" fillId="16" borderId="6" xfId="8" applyFill="1" applyBorder="1" applyAlignment="1">
      <alignment horizontal="center" vertical="center"/>
    </xf>
    <xf numFmtId="0" fontId="25" fillId="0" borderId="5" xfId="8" applyFont="1" applyFill="1" applyBorder="1" applyAlignment="1">
      <alignment horizontal="center" vertical="center"/>
    </xf>
    <xf numFmtId="0" fontId="26" fillId="0" borderId="5" xfId="8" applyFont="1" applyFill="1" applyBorder="1" applyAlignment="1">
      <alignment horizontal="center" vertical="center"/>
    </xf>
    <xf numFmtId="14" fontId="27" fillId="0" borderId="5" xfId="8" applyNumberFormat="1" applyFont="1" applyFill="1" applyBorder="1" applyAlignment="1">
      <alignment horizontal="center" vertical="center"/>
    </xf>
    <xf numFmtId="0" fontId="27" fillId="0" borderId="5" xfId="8" applyFont="1" applyFill="1" applyBorder="1" applyAlignment="1">
      <alignment horizontal="center" vertical="center"/>
    </xf>
    <xf numFmtId="0" fontId="27" fillId="0" borderId="11" xfId="8" applyFont="1" applyFill="1" applyBorder="1" applyAlignment="1">
      <alignment horizontal="center"/>
    </xf>
    <xf numFmtId="0" fontId="27" fillId="0" borderId="4" xfId="8" applyFont="1" applyFill="1" applyBorder="1" applyAlignment="1">
      <alignment horizontal="center"/>
    </xf>
    <xf numFmtId="20" fontId="27" fillId="0" borderId="5" xfId="8" applyNumberFormat="1" applyFont="1" applyFill="1" applyBorder="1" applyAlignment="1">
      <alignment horizontal="center" vertical="center"/>
    </xf>
    <xf numFmtId="0" fontId="24" fillId="16" borderId="11" xfId="8" applyFill="1" applyBorder="1" applyAlignment="1">
      <alignment horizontal="center"/>
    </xf>
    <xf numFmtId="0" fontId="24" fillId="16" borderId="12" xfId="8" applyFill="1" applyBorder="1" applyAlignment="1">
      <alignment horizontal="center"/>
    </xf>
    <xf numFmtId="0" fontId="24" fillId="16" borderId="4" xfId="8" applyFill="1" applyBorder="1" applyAlignment="1">
      <alignment horizontal="center"/>
    </xf>
    <xf numFmtId="0" fontId="24" fillId="16" borderId="15" xfId="8" applyFill="1" applyBorder="1" applyAlignment="1">
      <alignment horizontal="center"/>
    </xf>
    <xf numFmtId="0" fontId="24" fillId="16" borderId="9" xfId="8" applyFill="1" applyBorder="1" applyAlignment="1">
      <alignment horizontal="center"/>
    </xf>
    <xf numFmtId="0" fontId="24" fillId="16" borderId="16" xfId="8" applyFill="1" applyBorder="1" applyAlignment="1">
      <alignment horizontal="center"/>
    </xf>
    <xf numFmtId="0" fontId="26" fillId="0" borderId="2" xfId="8" applyFont="1" applyBorder="1" applyAlignment="1">
      <alignment horizontal="center" vertical="center"/>
    </xf>
    <xf numFmtId="0" fontId="26" fillId="0" borderId="6" xfId="8" applyFont="1" applyBorder="1" applyAlignment="1">
      <alignment horizontal="center" vertical="center"/>
    </xf>
    <xf numFmtId="0" fontId="26" fillId="0" borderId="3" xfId="8" applyFont="1" applyBorder="1" applyAlignment="1">
      <alignment horizontal="center" vertical="center"/>
    </xf>
    <xf numFmtId="0" fontId="27" fillId="0" borderId="7" xfId="8" applyFont="1" applyBorder="1" applyAlignment="1">
      <alignment horizontal="center" vertical="center" wrapText="1"/>
    </xf>
    <xf numFmtId="0" fontId="27" fillId="0" borderId="1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8" xfId="8" applyFont="1" applyBorder="1" applyAlignment="1">
      <alignment horizontal="center" vertical="center" wrapText="1"/>
    </xf>
    <xf numFmtId="0" fontId="27" fillId="0" borderId="0" xfId="8"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0" fontId="27" fillId="0" borderId="9" xfId="8" applyFont="1" applyBorder="1" applyAlignment="1">
      <alignment horizontal="center" vertical="center" wrapText="1"/>
    </xf>
    <xf numFmtId="0" fontId="27" fillId="0" borderId="16" xfId="8" applyFont="1" applyBorder="1" applyAlignment="1">
      <alignment horizontal="center" vertical="center" wrapText="1"/>
    </xf>
    <xf numFmtId="0" fontId="26" fillId="0" borderId="2" xfId="8" applyFont="1" applyBorder="1" applyAlignment="1">
      <alignment horizontal="center" vertical="center" wrapText="1"/>
    </xf>
    <xf numFmtId="0" fontId="26" fillId="0" borderId="6" xfId="8" applyFont="1" applyBorder="1" applyAlignment="1">
      <alignment horizontal="center" vertical="center" wrapText="1"/>
    </xf>
    <xf numFmtId="0" fontId="26" fillId="0" borderId="3" xfId="8" applyFont="1" applyBorder="1" applyAlignment="1">
      <alignment horizontal="center" vertical="center" wrapText="1"/>
    </xf>
    <xf numFmtId="0" fontId="27" fillId="0" borderId="7" xfId="8" applyFont="1" applyBorder="1" applyAlignment="1">
      <alignment horizontal="left" vertical="center" wrapText="1"/>
    </xf>
    <xf numFmtId="0" fontId="27" fillId="0" borderId="10" xfId="8" applyFont="1" applyBorder="1" applyAlignment="1">
      <alignment horizontal="left" vertical="center" wrapText="1"/>
    </xf>
    <xf numFmtId="0" fontId="27" fillId="0" borderId="13" xfId="8" applyFont="1" applyBorder="1" applyAlignment="1">
      <alignment horizontal="left" vertical="center" wrapText="1"/>
    </xf>
    <xf numFmtId="0" fontId="27" fillId="0" borderId="8" xfId="8" applyFont="1" applyBorder="1" applyAlignment="1">
      <alignment horizontal="left" vertical="center" wrapText="1"/>
    </xf>
    <xf numFmtId="0" fontId="27" fillId="0" borderId="0" xfId="8" applyFont="1" applyBorder="1" applyAlignment="1">
      <alignment horizontal="left" vertical="center" wrapText="1"/>
    </xf>
    <xf numFmtId="0" fontId="27" fillId="0" borderId="14" xfId="8" applyFont="1" applyBorder="1" applyAlignment="1">
      <alignment horizontal="left" vertical="center" wrapText="1"/>
    </xf>
    <xf numFmtId="0" fontId="27" fillId="0" borderId="15" xfId="8" applyFont="1" applyBorder="1" applyAlignment="1">
      <alignment horizontal="left" vertical="center" wrapText="1"/>
    </xf>
    <xf numFmtId="0" fontId="27" fillId="0" borderId="9" xfId="8" applyFont="1" applyBorder="1" applyAlignment="1">
      <alignment horizontal="left" vertical="center" wrapText="1"/>
    </xf>
    <xf numFmtId="0" fontId="27" fillId="0" borderId="16" xfId="8" applyFont="1" applyBorder="1" applyAlignment="1">
      <alignment horizontal="left" vertical="center" wrapText="1"/>
    </xf>
    <xf numFmtId="0" fontId="26" fillId="0" borderId="7" xfId="8" applyFont="1" applyBorder="1" applyAlignment="1">
      <alignment horizontal="center" vertical="center"/>
    </xf>
    <xf numFmtId="0" fontId="26" fillId="0" borderId="10" xfId="8" applyFont="1" applyBorder="1" applyAlignment="1">
      <alignment horizontal="center" vertical="center"/>
    </xf>
    <xf numFmtId="0" fontId="26" fillId="0" borderId="13" xfId="8" applyFont="1" applyBorder="1" applyAlignment="1">
      <alignment horizontal="center" vertical="center"/>
    </xf>
    <xf numFmtId="0" fontId="26" fillId="0" borderId="8" xfId="8" applyFont="1" applyBorder="1" applyAlignment="1">
      <alignment horizontal="center" vertical="center"/>
    </xf>
    <xf numFmtId="0" fontId="26" fillId="0" borderId="0" xfId="8" applyFont="1" applyBorder="1" applyAlignment="1">
      <alignment horizontal="center" vertical="center"/>
    </xf>
    <xf numFmtId="0" fontId="26" fillId="0" borderId="14" xfId="8" applyFont="1" applyBorder="1" applyAlignment="1">
      <alignment horizontal="center" vertical="center"/>
    </xf>
    <xf numFmtId="0" fontId="26" fillId="0" borderId="15" xfId="8" applyFont="1" applyBorder="1" applyAlignment="1">
      <alignment horizontal="center" vertical="center"/>
    </xf>
    <xf numFmtId="0" fontId="26" fillId="0" borderId="9" xfId="8" applyFont="1" applyBorder="1" applyAlignment="1">
      <alignment horizontal="center" vertical="center"/>
    </xf>
    <xf numFmtId="0" fontId="26" fillId="0" borderId="16" xfId="8" applyFont="1" applyBorder="1" applyAlignment="1">
      <alignment horizontal="center" vertical="center"/>
    </xf>
    <xf numFmtId="0" fontId="24" fillId="0" borderId="7" xfId="8" applyFont="1" applyBorder="1" applyAlignment="1">
      <alignment horizontal="left" vertical="top" wrapText="1"/>
    </xf>
    <xf numFmtId="0" fontId="24" fillId="0" borderId="10" xfId="8" applyFont="1" applyBorder="1" applyAlignment="1">
      <alignment horizontal="left" vertical="top" wrapText="1"/>
    </xf>
    <xf numFmtId="0" fontId="24" fillId="0" borderId="13" xfId="8" applyFont="1" applyBorder="1" applyAlignment="1">
      <alignment horizontal="left" vertical="top" wrapText="1"/>
    </xf>
    <xf numFmtId="0" fontId="24" fillId="0" borderId="15" xfId="8" applyFont="1" applyBorder="1" applyAlignment="1">
      <alignment horizontal="left" vertical="top" wrapText="1"/>
    </xf>
    <xf numFmtId="0" fontId="24" fillId="0" borderId="9" xfId="8" applyFont="1" applyBorder="1" applyAlignment="1">
      <alignment horizontal="left" vertical="top" wrapText="1"/>
    </xf>
    <xf numFmtId="0" fontId="24" fillId="0" borderId="16" xfId="8" applyFont="1" applyBorder="1" applyAlignment="1">
      <alignment horizontal="left" vertical="top" wrapText="1"/>
    </xf>
    <xf numFmtId="0" fontId="24" fillId="0" borderId="2" xfId="8" applyFont="1" applyBorder="1" applyAlignment="1">
      <alignment horizontal="center" vertical="top" wrapText="1"/>
    </xf>
    <xf numFmtId="0" fontId="24" fillId="0" borderId="3" xfId="8" applyFont="1" applyBorder="1" applyAlignment="1">
      <alignment horizontal="center" vertical="top" wrapText="1"/>
    </xf>
    <xf numFmtId="16" fontId="24" fillId="0" borderId="2" xfId="8" applyNumberFormat="1" applyFont="1" applyBorder="1" applyAlignment="1">
      <alignment horizontal="center" vertical="top" wrapText="1"/>
    </xf>
    <xf numFmtId="0" fontId="24" fillId="0" borderId="7" xfId="8" applyFont="1" applyBorder="1" applyAlignment="1">
      <alignment horizontal="center" vertical="top" wrapText="1"/>
    </xf>
    <xf numFmtId="0" fontId="24" fillId="0" borderId="10" xfId="8" applyFont="1" applyBorder="1" applyAlignment="1">
      <alignment horizontal="center" vertical="top" wrapText="1"/>
    </xf>
    <xf numFmtId="0" fontId="24" fillId="0" borderId="13" xfId="8" applyFont="1" applyBorder="1" applyAlignment="1">
      <alignment horizontal="center" vertical="top" wrapText="1"/>
    </xf>
    <xf numFmtId="0" fontId="24" fillId="0" borderId="15" xfId="8" applyFont="1" applyBorder="1" applyAlignment="1">
      <alignment horizontal="center" vertical="top" wrapText="1"/>
    </xf>
    <xf numFmtId="0" fontId="24" fillId="0" borderId="9" xfId="8" applyFont="1" applyBorder="1" applyAlignment="1">
      <alignment horizontal="center" vertical="top" wrapText="1"/>
    </xf>
    <xf numFmtId="0" fontId="24" fillId="0" borderId="16" xfId="8" applyFont="1" applyBorder="1" applyAlignment="1">
      <alignment horizontal="center" vertical="top" wrapText="1"/>
    </xf>
    <xf numFmtId="0" fontId="18" fillId="0" borderId="0" xfId="0" applyFont="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23" fillId="0" borderId="0" xfId="7" applyBorder="1" applyAlignment="1" applyProtection="1">
      <alignment horizontal="center"/>
    </xf>
    <xf numFmtId="0" fontId="20" fillId="0" borderId="0" xfId="0" applyFont="1" applyBorder="1" applyAlignment="1">
      <alignment horizontal="left" vertical="top" wrapText="1"/>
    </xf>
    <xf numFmtId="0" fontId="20" fillId="0" borderId="7"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6" xfId="0" applyFont="1" applyBorder="1" applyAlignment="1">
      <alignment horizontal="center" vertical="center" wrapText="1"/>
    </xf>
    <xf numFmtId="0" fontId="22" fillId="0" borderId="0" xfId="0" applyFont="1" applyBorder="1" applyAlignment="1">
      <alignment horizont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Border="1" applyAlignment="1">
      <alignment horizontal="left" vertical="center" wrapText="1"/>
    </xf>
    <xf numFmtId="0" fontId="0" fillId="21" borderId="0" xfId="0" applyFill="1" applyAlignment="1">
      <alignment horizontal="center"/>
    </xf>
    <xf numFmtId="0" fontId="0" fillId="0" borderId="2" xfId="0" applyBorder="1" applyAlignment="1">
      <alignment vertical="center" wrapText="1"/>
    </xf>
    <xf numFmtId="0" fontId="20" fillId="17" borderId="0" xfId="0" applyFont="1" applyFill="1" applyBorder="1" applyAlignment="1">
      <alignment horizontal="left" vertical="top" wrapText="1"/>
    </xf>
    <xf numFmtId="0" fontId="23" fillId="17" borderId="0" xfId="7" applyFill="1" applyAlignment="1" applyProtection="1">
      <alignment horizontal="center"/>
    </xf>
    <xf numFmtId="0" fontId="20" fillId="17" borderId="0" xfId="0" applyFont="1" applyFill="1" applyAlignment="1">
      <alignment horizontal="left" vertical="top" wrapText="1"/>
    </xf>
    <xf numFmtId="0" fontId="19" fillId="5" borderId="0" xfId="0" applyFont="1" applyFill="1" applyAlignment="1">
      <alignment horizontal="center" vertical="center"/>
    </xf>
    <xf numFmtId="0" fontId="21" fillId="17" borderId="0" xfId="0" applyFont="1" applyFill="1" applyAlignment="1">
      <alignment horizontal="left"/>
    </xf>
    <xf numFmtId="0" fontId="23" fillId="0" borderId="28" xfId="7" applyBorder="1" applyAlignment="1" applyProtection="1"/>
    <xf numFmtId="0" fontId="23" fillId="0" borderId="0" xfId="7" applyAlignment="1" applyProtection="1">
      <alignment horizontal="center"/>
    </xf>
    <xf numFmtId="0" fontId="23" fillId="0" borderId="0" xfId="7" applyAlignment="1" applyProtection="1">
      <protection locked="0"/>
    </xf>
    <xf numFmtId="0" fontId="23" fillId="0" borderId="0" xfId="7" applyAlignment="1" applyProtection="1">
      <alignment horizontal="center" vertical="center"/>
      <protection locked="0"/>
    </xf>
    <xf numFmtId="0" fontId="12" fillId="11" borderId="0" xfId="9" applyFont="1" applyFill="1" applyAlignment="1" applyProtection="1">
      <alignment horizontal="left"/>
    </xf>
    <xf numFmtId="0" fontId="12" fillId="11" borderId="0" xfId="9" applyFill="1" applyAlignment="1" applyProtection="1">
      <alignment horizontal="left"/>
    </xf>
    <xf numFmtId="0" fontId="23" fillId="11" borderId="0" xfId="7" applyFill="1" applyAlignment="1" applyProtection="1"/>
    <xf numFmtId="0" fontId="19" fillId="19" borderId="0" xfId="0" applyFont="1" applyFill="1" applyBorder="1" applyAlignment="1">
      <alignment horizontal="center" vertical="center"/>
    </xf>
    <xf numFmtId="0" fontId="20" fillId="0" borderId="0" xfId="0" applyFont="1" applyBorder="1" applyAlignment="1">
      <alignment horizontal="center"/>
    </xf>
    <xf numFmtId="0" fontId="23" fillId="19" borderId="63" xfId="7" applyFill="1" applyBorder="1" applyAlignment="1" applyProtection="1"/>
  </cellXfs>
  <cellStyles count="20">
    <cellStyle name="Followed Hyperlink" xfId="4" builtinId="9" hidden="1"/>
    <cellStyle name="Followed Hyperlink" xfId="6"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8" builtinId="9" hidden="1"/>
    <cellStyle name="Followed Hyperlink" xfId="19" builtinId="9" hidden="1"/>
    <cellStyle name="Hyperlink" xfId="3" builtinId="8" hidden="1"/>
    <cellStyle name="Hyperlink" xfId="5" builtinId="8" hidden="1"/>
    <cellStyle name="Hyperlink" xfId="7" builtinId="8"/>
    <cellStyle name="Neutral" xfId="1" builtinId="28"/>
    <cellStyle name="Normal" xfId="0" builtinId="0"/>
    <cellStyle name="Normal 2" xfId="9"/>
    <cellStyle name="Normal_Meeting Summary Template" xfId="8"/>
    <cellStyle name="Output" xfId="2" builtinId="21"/>
    <cellStyle name="Percent 2" xfId="17"/>
    <cellStyle name="RowLevel_1_RZNO (2)" xfId="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[Chart Title]</a:t>
            </a:r>
          </a:p>
        </c:rich>
      </c:tx>
      <c:layout>
        <c:manualLayout>
          <c:xMode val="edge"/>
          <c:yMode val="edge"/>
          <c:x val="0.39712985637560799"/>
          <c:y val="1.3550135501355001E-2"/>
        </c:manualLayout>
      </c:layout>
      <c:overlay val="0"/>
      <c:spPr>
        <a:noFill/>
        <a:ln w="25400">
          <a:noFill/>
        </a:ln>
      </c:spPr>
    </c:title>
    <c:autoTitleDeleted val="0"/>
    <c:plotArea>
      <c:layout>
        <c:manualLayout>
          <c:layoutTarget val="inner"/>
          <c:xMode val="edge"/>
          <c:yMode val="edge"/>
          <c:x val="8.6124536054214093E-2"/>
          <c:y val="0.10298130235143101"/>
          <c:w val="0.80701880080430199"/>
          <c:h val="0.74525942491167196"/>
        </c:manualLayout>
      </c:layout>
      <c:barChart>
        <c:barDir val="col"/>
        <c:grouping val="clustered"/>
        <c:varyColors val="0"/>
        <c:ser>
          <c:idx val="1"/>
          <c:order val="0"/>
          <c:tx>
            <c:strRef>
              <c:f>Pareto!$I$32</c:f>
              <c:strCache>
                <c:ptCount val="1"/>
                <c:pt idx="0">
                  <c:v>Vital Few</c:v>
                </c:pt>
              </c:strCache>
            </c:strRef>
          </c:tx>
          <c:spPr>
            <a:solidFill>
              <a:srgbClr val="8394C9"/>
            </a:solidFill>
            <a:ln w="25400">
              <a:noFill/>
            </a:ln>
          </c:spPr>
          <c:invertIfNegative val="0"/>
          <c:cat>
            <c:strRef>
              <c:f>Pareto!$C$33:$C$48</c:f>
              <c:strCache>
                <c:ptCount val="9"/>
                <c:pt idx="0">
                  <c:v>Glue</c:v>
                </c:pt>
                <c:pt idx="1">
                  <c:v>Binding</c:v>
                </c:pt>
                <c:pt idx="2">
                  <c:v>Button</c:v>
                </c:pt>
                <c:pt idx="3">
                  <c:v>Pressure Applied</c:v>
                </c:pt>
                <c:pt idx="4">
                  <c:v>Cause # 5</c:v>
                </c:pt>
                <c:pt idx="5">
                  <c:v>Cause # 6</c:v>
                </c:pt>
                <c:pt idx="6">
                  <c:v>Cause # 7</c:v>
                </c:pt>
                <c:pt idx="7">
                  <c:v>Cause # 8</c:v>
                </c:pt>
                <c:pt idx="8">
                  <c:v>Cause # 9</c:v>
                </c:pt>
              </c:strCache>
            </c:strRef>
          </c:cat>
          <c:val>
            <c:numRef>
              <c:f>Pareto!$I$33:$I$48</c:f>
              <c:numCache>
                <c:formatCode>General</c:formatCode>
                <c:ptCount val="16"/>
                <c:pt idx="0">
                  <c:v>50</c:v>
                </c:pt>
                <c:pt idx="1">
                  <c:v>30</c:v>
                </c:pt>
                <c:pt idx="2">
                  <c:v>15</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DE73-481D-A581-C4B0EE749049}"/>
            </c:ext>
          </c:extLst>
        </c:ser>
        <c:ser>
          <c:idx val="0"/>
          <c:order val="1"/>
          <c:tx>
            <c:strRef>
              <c:f>Pareto!$J$32</c:f>
              <c:strCache>
                <c:ptCount val="1"/>
                <c:pt idx="0">
                  <c:v>Useful Many</c:v>
                </c:pt>
              </c:strCache>
            </c:strRef>
          </c:tx>
          <c:spPr>
            <a:solidFill>
              <a:srgbClr val="BCC5E1"/>
            </a:solidFill>
            <a:ln w="25400">
              <a:noFill/>
            </a:ln>
          </c:spPr>
          <c:invertIfNegative val="0"/>
          <c:cat>
            <c:strRef>
              <c:f>Pareto!$C$33:$C$48</c:f>
              <c:strCache>
                <c:ptCount val="9"/>
                <c:pt idx="0">
                  <c:v>Glue</c:v>
                </c:pt>
                <c:pt idx="1">
                  <c:v>Binding</c:v>
                </c:pt>
                <c:pt idx="2">
                  <c:v>Button</c:v>
                </c:pt>
                <c:pt idx="3">
                  <c:v>Pressure Applied</c:v>
                </c:pt>
                <c:pt idx="4">
                  <c:v>Cause # 5</c:v>
                </c:pt>
                <c:pt idx="5">
                  <c:v>Cause # 6</c:v>
                </c:pt>
                <c:pt idx="6">
                  <c:v>Cause # 7</c:v>
                </c:pt>
                <c:pt idx="7">
                  <c:v>Cause # 8</c:v>
                </c:pt>
                <c:pt idx="8">
                  <c:v>Cause # 9</c:v>
                </c:pt>
              </c:strCache>
            </c:strRef>
          </c:cat>
          <c:val>
            <c:numRef>
              <c:f>Pareto!$J$33:$J$48</c:f>
              <c:numCache>
                <c:formatCode>General</c:formatCode>
                <c:ptCount val="16"/>
                <c:pt idx="0">
                  <c:v>0</c:v>
                </c:pt>
                <c:pt idx="1">
                  <c:v>0</c:v>
                </c:pt>
                <c:pt idx="2">
                  <c:v>0</c:v>
                </c:pt>
                <c:pt idx="3">
                  <c:v>5</c:v>
                </c:pt>
                <c:pt idx="4">
                  <c:v>3</c:v>
                </c:pt>
                <c:pt idx="5">
                  <c:v>2</c:v>
                </c:pt>
                <c:pt idx="6">
                  <c:v>1</c:v>
                </c:pt>
                <c:pt idx="7">
                  <c:v>1</c:v>
                </c:pt>
                <c:pt idx="8">
                  <c:v>1</c:v>
                </c:pt>
                <c:pt idx="9">
                  <c:v>0</c:v>
                </c:pt>
                <c:pt idx="10">
                  <c:v>0</c:v>
                </c:pt>
                <c:pt idx="11">
                  <c:v>0</c:v>
                </c:pt>
                <c:pt idx="12">
                  <c:v>0</c:v>
                </c:pt>
                <c:pt idx="13">
                  <c:v>0</c:v>
                </c:pt>
                <c:pt idx="14">
                  <c:v>0</c:v>
                </c:pt>
              </c:numCache>
            </c:numRef>
          </c:val>
          <c:extLst>
            <c:ext xmlns:c16="http://schemas.microsoft.com/office/drawing/2014/chart" uri="{C3380CC4-5D6E-409C-BE32-E72D297353CC}">
              <c16:uniqueId val="{00000001-DE73-481D-A581-C4B0EE749049}"/>
            </c:ext>
          </c:extLst>
        </c:ser>
        <c:ser>
          <c:idx val="4"/>
          <c:order val="4"/>
          <c:tx>
            <c:v>Labels</c:v>
          </c:tx>
          <c:spPr>
            <a:solidFill>
              <a:srgbClr val="660066"/>
            </a:solidFill>
            <a:ln w="12700">
              <a:solidFill>
                <a:srgbClr val="000000"/>
              </a:solidFill>
              <a:prstDash val="solid"/>
            </a:ln>
          </c:spPr>
          <c:invertIfNegative val="0"/>
          <c:dLbls>
            <c:spPr>
              <a:noFill/>
              <a:ln w="25400">
                <a:noFill/>
              </a:ln>
            </c:spPr>
            <c:txPr>
              <a:bodyPr rot="-5400000" vert="horz"/>
              <a:lstStyle/>
              <a:p>
                <a:pPr algn="ctr">
                  <a:defRPr sz="1000" b="0" i="0" u="none" strike="noStrike" baseline="0">
                    <a:solidFill>
                      <a:srgbClr val="000000"/>
                    </a:solidFill>
                    <a:latin typeface="Arial"/>
                    <a:ea typeface="Arial"/>
                    <a:cs typeface="Arial"/>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Pareto!$C$33:$C$48</c:f>
              <c:strCache>
                <c:ptCount val="9"/>
                <c:pt idx="0">
                  <c:v>Glue</c:v>
                </c:pt>
                <c:pt idx="1">
                  <c:v>Binding</c:v>
                </c:pt>
                <c:pt idx="2">
                  <c:v>Button</c:v>
                </c:pt>
                <c:pt idx="3">
                  <c:v>Pressure Applied</c:v>
                </c:pt>
                <c:pt idx="4">
                  <c:v>Cause # 5</c:v>
                </c:pt>
                <c:pt idx="5">
                  <c:v>Cause # 6</c:v>
                </c:pt>
                <c:pt idx="6">
                  <c:v>Cause # 7</c:v>
                </c:pt>
                <c:pt idx="7">
                  <c:v>Cause # 8</c:v>
                </c:pt>
                <c:pt idx="8">
                  <c:v>Cause # 9</c:v>
                </c:pt>
              </c:strCache>
            </c:strRef>
          </c:cat>
          <c:val>
            <c:numRef>
              <c:f>Pareto!$C$33:$C$48</c:f>
              <c:numCache>
                <c:formatCode>General</c:formatCode>
                <c:ptCount val="16"/>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DE73-481D-A581-C4B0EE749049}"/>
            </c:ext>
          </c:extLst>
        </c:ser>
        <c:dLbls>
          <c:showLegendKey val="0"/>
          <c:showVal val="0"/>
          <c:showCatName val="0"/>
          <c:showSerName val="0"/>
          <c:showPercent val="0"/>
          <c:showBubbleSize val="0"/>
        </c:dLbls>
        <c:gapWidth val="10"/>
        <c:overlap val="100"/>
        <c:axId val="2124221064"/>
        <c:axId val="2121092760"/>
      </c:barChart>
      <c:lineChart>
        <c:grouping val="standard"/>
        <c:varyColors val="0"/>
        <c:ser>
          <c:idx val="2"/>
          <c:order val="2"/>
          <c:tx>
            <c:strRef>
              <c:f>Pareto!$E$32</c:f>
              <c:strCache>
                <c:ptCount val="1"/>
                <c:pt idx="0">
                  <c:v>Cumulative%</c:v>
                </c:pt>
              </c:strCache>
            </c:strRef>
          </c:tx>
          <c:spPr>
            <a:ln w="25400">
              <a:solidFill>
                <a:srgbClr val="6B0C00"/>
              </a:solidFill>
              <a:prstDash val="solid"/>
            </a:ln>
          </c:spPr>
          <c:marker>
            <c:symbol val="diamond"/>
            <c:size val="6"/>
            <c:spPr>
              <a:solidFill>
                <a:srgbClr val="6B0C00"/>
              </a:solidFill>
              <a:ln>
                <a:solidFill>
                  <a:srgbClr val="6B0C00"/>
                </a:solidFill>
                <a:prstDash val="solid"/>
              </a:ln>
            </c:spPr>
          </c:marker>
          <c:val>
            <c:numRef>
              <c:f>Pareto!$E$33:$E$48</c:f>
              <c:numCache>
                <c:formatCode>0.0%</c:formatCode>
                <c:ptCount val="16"/>
                <c:pt idx="0">
                  <c:v>0.46296296296296297</c:v>
                </c:pt>
                <c:pt idx="1">
                  <c:v>0.7407407407407407</c:v>
                </c:pt>
                <c:pt idx="2">
                  <c:v>0.87962962962962965</c:v>
                </c:pt>
                <c:pt idx="3">
                  <c:v>0.92592592592592593</c:v>
                </c:pt>
                <c:pt idx="4">
                  <c:v>0.95370370370370372</c:v>
                </c:pt>
                <c:pt idx="5">
                  <c:v>0.97222222222222221</c:v>
                </c:pt>
                <c:pt idx="6">
                  <c:v>0.98148148148148151</c:v>
                </c:pt>
                <c:pt idx="7">
                  <c:v>0.9907407407407407</c:v>
                </c:pt>
                <c:pt idx="8">
                  <c:v>1</c:v>
                </c:pt>
                <c:pt idx="9">
                  <c:v>1</c:v>
                </c:pt>
                <c:pt idx="10">
                  <c:v>1</c:v>
                </c:pt>
                <c:pt idx="11">
                  <c:v>1</c:v>
                </c:pt>
                <c:pt idx="12">
                  <c:v>1</c:v>
                </c:pt>
                <c:pt idx="13">
                  <c:v>1</c:v>
                </c:pt>
                <c:pt idx="14">
                  <c:v>1</c:v>
                </c:pt>
              </c:numCache>
            </c:numRef>
          </c:val>
          <c:smooth val="0"/>
          <c:extLst>
            <c:ext xmlns:c16="http://schemas.microsoft.com/office/drawing/2014/chart" uri="{C3380CC4-5D6E-409C-BE32-E72D297353CC}">
              <c16:uniqueId val="{00000003-DE73-481D-A581-C4B0EE749049}"/>
            </c:ext>
          </c:extLst>
        </c:ser>
        <c:ser>
          <c:idx val="3"/>
          <c:order val="3"/>
          <c:tx>
            <c:strRef>
              <c:f>Pareto!$K$32</c:f>
              <c:strCache>
                <c:ptCount val="1"/>
                <c:pt idx="0">
                  <c:v>Cut Off %</c:v>
                </c:pt>
              </c:strCache>
            </c:strRef>
          </c:tx>
          <c:spPr>
            <a:ln w="12700">
              <a:solidFill>
                <a:srgbClr val="6B0C00"/>
              </a:solidFill>
              <a:prstDash val="sysDash"/>
            </a:ln>
          </c:spPr>
          <c:marker>
            <c:symbol val="none"/>
          </c:marker>
          <c:val>
            <c:numRef>
              <c:f>Pareto!$K$33:$K$48</c:f>
              <c:numCache>
                <c:formatCode>0%</c:formatCode>
                <c:ptCount val="1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formatCode="General">
                  <c:v>0</c:v>
                </c:pt>
              </c:numCache>
            </c:numRef>
          </c:val>
          <c:smooth val="0"/>
          <c:extLst>
            <c:ext xmlns:c16="http://schemas.microsoft.com/office/drawing/2014/chart" uri="{C3380CC4-5D6E-409C-BE32-E72D297353CC}">
              <c16:uniqueId val="{00000004-DE73-481D-A581-C4B0EE749049}"/>
            </c:ext>
          </c:extLst>
        </c:ser>
        <c:dLbls>
          <c:showLegendKey val="0"/>
          <c:showVal val="0"/>
          <c:showCatName val="0"/>
          <c:showSerName val="0"/>
          <c:showPercent val="0"/>
          <c:showBubbleSize val="0"/>
        </c:dLbls>
        <c:marker val="1"/>
        <c:smooth val="0"/>
        <c:axId val="2121098344"/>
        <c:axId val="2121101320"/>
      </c:lineChart>
      <c:catAx>
        <c:axId val="2124221064"/>
        <c:scaling>
          <c:orientation val="minMax"/>
        </c:scaling>
        <c:delete val="0"/>
        <c:axPos val="b"/>
        <c:title>
          <c:tx>
            <c:strRef>
              <c:f>Pareto!$C$32</c:f>
              <c:strCache>
                <c:ptCount val="1"/>
                <c:pt idx="0">
                  <c:v>Causes</c:v>
                </c:pt>
              </c:strCache>
            </c:strRef>
          </c:tx>
          <c:layout>
            <c:manualLayout>
              <c:xMode val="edge"/>
              <c:yMode val="edge"/>
              <c:x val="0.43221757567385399"/>
              <c:y val="0.86179089402442599"/>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numFmt formatCode="General" sourceLinked="0"/>
        <c:majorTickMark val="out"/>
        <c:minorTickMark val="none"/>
        <c:tickLblPos val="none"/>
        <c:spPr>
          <a:ln w="3175">
            <a:solidFill>
              <a:srgbClr val="000000"/>
            </a:solidFill>
            <a:prstDash val="solid"/>
          </a:ln>
        </c:spPr>
        <c:crossAx val="2121092760"/>
        <c:crosses val="autoZero"/>
        <c:auto val="1"/>
        <c:lblAlgn val="ctr"/>
        <c:lblOffset val="100"/>
        <c:tickMarkSkip val="1"/>
        <c:noMultiLvlLbl val="0"/>
      </c:catAx>
      <c:valAx>
        <c:axId val="2121092760"/>
        <c:scaling>
          <c:orientation val="minMax"/>
        </c:scaling>
        <c:delete val="0"/>
        <c:axPos val="l"/>
        <c:title>
          <c:tx>
            <c:strRef>
              <c:f>Pareto!$D$32</c:f>
              <c:strCache>
                <c:ptCount val="1"/>
                <c:pt idx="0">
                  <c:v>Defects</c:v>
                </c:pt>
              </c:strCache>
            </c:strRef>
          </c:tx>
          <c:layout>
            <c:manualLayout>
              <c:xMode val="edge"/>
              <c:yMode val="edge"/>
              <c:x val="6.3795853269537498E-3"/>
              <c:y val="0.38482498630760598"/>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24221064"/>
        <c:crosses val="autoZero"/>
        <c:crossBetween val="between"/>
      </c:valAx>
      <c:catAx>
        <c:axId val="2121098344"/>
        <c:scaling>
          <c:orientation val="minMax"/>
        </c:scaling>
        <c:delete val="1"/>
        <c:axPos val="b"/>
        <c:majorTickMark val="out"/>
        <c:minorTickMark val="none"/>
        <c:tickLblPos val="nextTo"/>
        <c:crossAx val="2121101320"/>
        <c:crosses val="autoZero"/>
        <c:auto val="1"/>
        <c:lblAlgn val="ctr"/>
        <c:lblOffset val="100"/>
        <c:noMultiLvlLbl val="0"/>
      </c:catAx>
      <c:valAx>
        <c:axId val="2121101320"/>
        <c:scaling>
          <c:orientation val="minMax"/>
          <c:max val="1"/>
          <c:min val="0"/>
        </c:scaling>
        <c:delete val="0"/>
        <c:axPos val="r"/>
        <c:title>
          <c:tx>
            <c:rich>
              <a:bodyPr/>
              <a:lstStyle/>
              <a:p>
                <a:pPr>
                  <a:defRPr sz="1000" b="0" i="0" u="none" strike="noStrike" baseline="0">
                    <a:solidFill>
                      <a:srgbClr val="000000"/>
                    </a:solidFill>
                    <a:latin typeface="Arial"/>
                    <a:ea typeface="Arial"/>
                    <a:cs typeface="Arial"/>
                  </a:defRPr>
                </a:pPr>
                <a:r>
                  <a:rPr lang="en-US"/>
                  <a:t>Cumulative %</a:t>
                </a:r>
              </a:p>
            </c:rich>
          </c:tx>
          <c:layout>
            <c:manualLayout>
              <c:xMode val="edge"/>
              <c:yMode val="edge"/>
              <c:x val="0.95534440969998402"/>
              <c:y val="0.352304376587072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21098344"/>
        <c:crosses val="max"/>
        <c:crossBetween val="between"/>
        <c:majorUnit val="0.2"/>
      </c:valAx>
      <c:spPr>
        <a:noFill/>
        <a:ln w="25400">
          <a:noFill/>
        </a:ln>
      </c:spPr>
    </c:plotArea>
    <c:legend>
      <c:legendPos val="r"/>
      <c:legendEntry>
        <c:idx val="2"/>
        <c:delete val="1"/>
      </c:legendEntry>
      <c:layout>
        <c:manualLayout>
          <c:xMode val="edge"/>
          <c:yMode val="edge"/>
          <c:x val="0.12126873957078101"/>
          <c:y val="0.92692307692307696"/>
          <c:w val="0.73694080200705603"/>
          <c:h val="6.538461538461540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HistroGram!$C$1</c:f>
              <c:strCache>
                <c:ptCount val="1"/>
                <c:pt idx="0">
                  <c:v>As-is</c:v>
                </c:pt>
              </c:strCache>
            </c:strRef>
          </c:tx>
          <c:invertIfNegative val="0"/>
          <c:cat>
            <c:strRef>
              <c:f>HistroGram!$B$2:$B$3</c:f>
              <c:strCache>
                <c:ptCount val="2"/>
                <c:pt idx="0">
                  <c:v>Lead Time</c:v>
                </c:pt>
                <c:pt idx="1">
                  <c:v>Cycle Time</c:v>
                </c:pt>
              </c:strCache>
            </c:strRef>
          </c:cat>
          <c:val>
            <c:numRef>
              <c:f>HistroGram!$C$2:$C$3</c:f>
              <c:numCache>
                <c:formatCode>General</c:formatCode>
                <c:ptCount val="2"/>
                <c:pt idx="0">
                  <c:v>46000</c:v>
                </c:pt>
                <c:pt idx="1">
                  <c:v>400</c:v>
                </c:pt>
              </c:numCache>
            </c:numRef>
          </c:val>
          <c:extLst>
            <c:ext xmlns:c16="http://schemas.microsoft.com/office/drawing/2014/chart" uri="{C3380CC4-5D6E-409C-BE32-E72D297353CC}">
              <c16:uniqueId val="{00000000-1E5A-446D-8250-933ED1E5ED8D}"/>
            </c:ext>
          </c:extLst>
        </c:ser>
        <c:ser>
          <c:idx val="1"/>
          <c:order val="1"/>
          <c:tx>
            <c:strRef>
              <c:f>HistroGram!$D$1</c:f>
              <c:strCache>
                <c:ptCount val="1"/>
                <c:pt idx="0">
                  <c:v>NEW</c:v>
                </c:pt>
              </c:strCache>
            </c:strRef>
          </c:tx>
          <c:invertIfNegative val="0"/>
          <c:cat>
            <c:strRef>
              <c:f>HistroGram!$B$2:$B$3</c:f>
              <c:strCache>
                <c:ptCount val="2"/>
                <c:pt idx="0">
                  <c:v>Lead Time</c:v>
                </c:pt>
                <c:pt idx="1">
                  <c:v>Cycle Time</c:v>
                </c:pt>
              </c:strCache>
            </c:strRef>
          </c:cat>
          <c:val>
            <c:numRef>
              <c:f>HistroGram!$D$2:$D$3</c:f>
              <c:numCache>
                <c:formatCode>General</c:formatCode>
                <c:ptCount val="2"/>
                <c:pt idx="0">
                  <c:v>46000</c:v>
                </c:pt>
                <c:pt idx="1">
                  <c:v>400</c:v>
                </c:pt>
              </c:numCache>
            </c:numRef>
          </c:val>
          <c:extLst>
            <c:ext xmlns:c16="http://schemas.microsoft.com/office/drawing/2014/chart" uri="{C3380CC4-5D6E-409C-BE32-E72D297353CC}">
              <c16:uniqueId val="{00000001-1E5A-446D-8250-933ED1E5ED8D}"/>
            </c:ext>
          </c:extLst>
        </c:ser>
        <c:ser>
          <c:idx val="2"/>
          <c:order val="2"/>
          <c:tx>
            <c:strRef>
              <c:f>HistroGram!$E$1</c:f>
              <c:strCache>
                <c:ptCount val="1"/>
                <c:pt idx="0">
                  <c:v>Differrence</c:v>
                </c:pt>
              </c:strCache>
            </c:strRef>
          </c:tx>
          <c:invertIfNegative val="0"/>
          <c:cat>
            <c:strRef>
              <c:f>HistroGram!$B$2:$B$3</c:f>
              <c:strCache>
                <c:ptCount val="2"/>
                <c:pt idx="0">
                  <c:v>Lead Time</c:v>
                </c:pt>
                <c:pt idx="1">
                  <c:v>Cycle Time</c:v>
                </c:pt>
              </c:strCache>
            </c:strRef>
          </c:cat>
          <c:val>
            <c:numRef>
              <c:f>HistroGram!$E$2:$E$3</c:f>
              <c:numCache>
                <c:formatCode>General</c:formatCode>
                <c:ptCount val="2"/>
                <c:pt idx="0">
                  <c:v>0</c:v>
                </c:pt>
                <c:pt idx="1">
                  <c:v>0</c:v>
                </c:pt>
              </c:numCache>
            </c:numRef>
          </c:val>
          <c:extLst>
            <c:ext xmlns:c16="http://schemas.microsoft.com/office/drawing/2014/chart" uri="{C3380CC4-5D6E-409C-BE32-E72D297353CC}">
              <c16:uniqueId val="{00000002-1E5A-446D-8250-933ED1E5ED8D}"/>
            </c:ext>
          </c:extLst>
        </c:ser>
        <c:dLbls>
          <c:showLegendKey val="0"/>
          <c:showVal val="0"/>
          <c:showCatName val="0"/>
          <c:showSerName val="0"/>
          <c:showPercent val="0"/>
          <c:showBubbleSize val="0"/>
        </c:dLbls>
        <c:gapWidth val="150"/>
        <c:axId val="2124257800"/>
        <c:axId val="2124260808"/>
      </c:barChart>
      <c:catAx>
        <c:axId val="2124257800"/>
        <c:scaling>
          <c:orientation val="minMax"/>
        </c:scaling>
        <c:delete val="0"/>
        <c:axPos val="b"/>
        <c:numFmt formatCode="General" sourceLinked="0"/>
        <c:majorTickMark val="out"/>
        <c:minorTickMark val="none"/>
        <c:tickLblPos val="nextTo"/>
        <c:txPr>
          <a:bodyPr/>
          <a:lstStyle/>
          <a:p>
            <a:pPr>
              <a:defRPr b="1"/>
            </a:pPr>
            <a:endParaRPr lang="en-US"/>
          </a:p>
        </c:txPr>
        <c:crossAx val="2124260808"/>
        <c:crosses val="autoZero"/>
        <c:auto val="1"/>
        <c:lblAlgn val="ctr"/>
        <c:lblOffset val="100"/>
        <c:noMultiLvlLbl val="0"/>
      </c:catAx>
      <c:valAx>
        <c:axId val="2124260808"/>
        <c:scaling>
          <c:orientation val="minMax"/>
        </c:scaling>
        <c:delete val="0"/>
        <c:axPos val="l"/>
        <c:majorGridlines/>
        <c:numFmt formatCode="General" sourceLinked="1"/>
        <c:majorTickMark val="out"/>
        <c:minorTickMark val="none"/>
        <c:tickLblPos val="nextTo"/>
        <c:crossAx val="2124257800"/>
        <c:crosses val="autoZero"/>
        <c:crossBetween val="between"/>
      </c:valAx>
    </c:plotArea>
    <c:legend>
      <c:legendPos val="r"/>
      <c:layout/>
      <c:overlay val="0"/>
      <c:txPr>
        <a:bodyPr/>
        <a:lstStyle/>
        <a:p>
          <a:pPr>
            <a:defRPr b="1"/>
          </a:pPr>
          <a:endParaRPr lang="en-US"/>
        </a:p>
      </c:txPr>
    </c:legend>
    <c:plotVisOnly val="1"/>
    <c:dispBlanksAs val="gap"/>
    <c:showDLblsOverMax val="0"/>
  </c:chart>
  <c:printSettings>
    <c:headerFooter/>
    <c:pageMargins b="1" l="0.75" r="0.75" t="1" header="0.5" footer="0.5"/>
    <c:pageSetup/>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1.jpeg"/><Relationship Id="rId2" Type="http://schemas.openxmlformats.org/officeDocument/2006/relationships/hyperlink" Target="http://www.asq.org/" TargetMode="External"/><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9.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4.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17" Type="http://schemas.openxmlformats.org/officeDocument/2006/relationships/image" Target="../media/image2.png"/><Relationship Id="rId2" Type="http://schemas.openxmlformats.org/officeDocument/2006/relationships/image" Target="../media/image5.png"/><Relationship Id="rId16" Type="http://schemas.openxmlformats.org/officeDocument/2006/relationships/image" Target="../media/image19.png"/><Relationship Id="rId1" Type="http://schemas.openxmlformats.org/officeDocument/2006/relationships/image" Target="../media/image3.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19" Type="http://schemas.openxmlformats.org/officeDocument/2006/relationships/image" Target="../media/image1.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638175</xdr:colOff>
      <xdr:row>1</xdr:row>
      <xdr:rowOff>47705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638175" cy="2953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xdr:row>
      <xdr:rowOff>50800</xdr:rowOff>
    </xdr:from>
    <xdr:to>
      <xdr:col>6</xdr:col>
      <xdr:colOff>939800</xdr:colOff>
      <xdr:row>27</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8</xdr:col>
      <xdr:colOff>257175</xdr:colOff>
      <xdr:row>4</xdr:row>
      <xdr:rowOff>0</xdr:rowOff>
    </xdr:from>
    <xdr:to>
      <xdr:col>11</xdr:col>
      <xdr:colOff>257175</xdr:colOff>
      <xdr:row>27</xdr:row>
      <xdr:rowOff>158772</xdr:rowOff>
    </xdr:to>
    <xdr:sp macro="" textlink="">
      <xdr:nvSpPr>
        <xdr:cNvPr id="3" name="AutoShape 7"/>
        <xdr:cNvSpPr>
          <a:spLocks noChangeArrowheads="1"/>
        </xdr:cNvSpPr>
      </xdr:nvSpPr>
      <xdr:spPr bwMode="auto">
        <a:xfrm>
          <a:off x="7356475" y="800100"/>
          <a:ext cx="3086100" cy="3663972"/>
        </a:xfrm>
        <a:prstGeom prst="roundRect">
          <a:avLst>
            <a:gd name="adj" fmla="val 6995"/>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Instructions:</a:t>
          </a:r>
          <a:endParaRPr lang="en-US" sz="10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Enter the causes and the number of defects in descending order. You can enter the values and then use the Data &gt; Sort feature to place the values in descending order.</a:t>
          </a:r>
        </a:p>
        <a:p>
          <a:pPr algn="l" rtl="0">
            <a:defRPr sz="1000"/>
          </a:pPr>
          <a:r>
            <a:rPr lang="en-US" sz="800" b="0" i="0" u="none" strike="noStrike" baseline="0">
              <a:solidFill>
                <a:srgbClr val="000000"/>
              </a:solidFill>
              <a:latin typeface="Arial"/>
              <a:cs typeface="Arial"/>
            </a:rPr>
            <a:t>- You can change the value for the Cumulative Percentage Cutoff.</a:t>
          </a:r>
        </a:p>
        <a:p>
          <a:pPr algn="l" rtl="0">
            <a:defRPr sz="1000"/>
          </a:pPr>
          <a:r>
            <a:rPr lang="en-US" sz="800" b="0" i="0" u="none" strike="noStrike" baseline="0">
              <a:solidFill>
                <a:srgbClr val="000000"/>
              </a:solidFill>
              <a:latin typeface="Arial"/>
              <a:cs typeface="Arial"/>
            </a:rPr>
            <a:t>- The axis labels in the chart are linked to the column headers in the table below the chart.  Change the column headings in the table as needed (e.g. "Problems"/"Frequency" or "Products"/"Sales" instead of "Causes"/"Defects").</a:t>
          </a: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a:t>
          </a:r>
          <a:r>
            <a:rPr lang="en-US" sz="800" b="1" i="0" u="none" strike="noStrike" baseline="0">
              <a:solidFill>
                <a:srgbClr val="000000"/>
              </a:solidFill>
              <a:latin typeface="Arial"/>
              <a:cs typeface="Arial"/>
            </a:rPr>
            <a:t>Deleting Rows:</a:t>
          </a:r>
          <a:r>
            <a:rPr lang="en-US" sz="800" b="0" i="0" u="none" strike="noStrike" baseline="0">
              <a:solidFill>
                <a:srgbClr val="000000"/>
              </a:solidFill>
              <a:latin typeface="Arial"/>
              <a:cs typeface="Arial"/>
            </a:rPr>
            <a:t> You can delete rows without messing up the formulas.</a:t>
          </a:r>
        </a:p>
        <a:p>
          <a:pPr algn="l" rtl="0">
            <a:defRPr sz="1000"/>
          </a:pPr>
          <a:r>
            <a:rPr lang="en-US" sz="800" b="0" i="0" u="none" strike="noStrike" baseline="0">
              <a:solidFill>
                <a:srgbClr val="000000"/>
              </a:solidFill>
              <a:latin typeface="Arial"/>
              <a:cs typeface="Arial"/>
            </a:rPr>
            <a:t>- </a:t>
          </a:r>
          <a:r>
            <a:rPr lang="en-US" sz="800" b="1" i="0" u="none" strike="noStrike" baseline="0">
              <a:solidFill>
                <a:srgbClr val="000000"/>
              </a:solidFill>
              <a:latin typeface="Arial"/>
              <a:cs typeface="Arial"/>
            </a:rPr>
            <a:t>Adding Rows</a:t>
          </a:r>
          <a:r>
            <a:rPr lang="en-US" sz="800" b="0" i="0" u="none" strike="noStrike" baseline="0">
              <a:solidFill>
                <a:srgbClr val="000000"/>
              </a:solidFill>
              <a:latin typeface="Arial"/>
              <a:cs typeface="Arial"/>
            </a:rPr>
            <a:t>: To add additional items to the table and chart, copy an existing row (columns A-K or the entire row) and INSERT it somewhere BELOW the first line in the table (position #2) or ABOVE the last row in the table (position #14) so that the ranges stretch appropriately.</a:t>
          </a:r>
        </a:p>
      </xdr:txBody>
    </xdr:sp>
    <xdr:clientData fPrintsWithSheet="0"/>
  </xdr:twoCellAnchor>
  <xdr:twoCellAnchor editAs="oneCell">
    <xdr:from>
      <xdr:col>6</xdr:col>
      <xdr:colOff>28576</xdr:colOff>
      <xdr:row>0</xdr:row>
      <xdr:rowOff>0</xdr:rowOff>
    </xdr:from>
    <xdr:to>
      <xdr:col>6</xdr:col>
      <xdr:colOff>923926</xdr:colOff>
      <xdr:row>1</xdr:row>
      <xdr:rowOff>119102</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86451" y="0"/>
          <a:ext cx="895350" cy="414377"/>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0.95477</cdr:x>
      <cdr:y>0.94319</cdr:y>
    </cdr:from>
    <cdr:to>
      <cdr:x>0.97634</cdr:x>
      <cdr:y>0.97675</cdr:y>
    </cdr:to>
    <cdr:sp macro="" textlink="">
      <cdr:nvSpPr>
        <cdr:cNvPr id="10242" name="Text Box 2"/>
        <cdr:cNvSpPr txBox="1">
          <a:spLocks xmlns:a="http://schemas.openxmlformats.org/drawingml/2006/main" noChangeArrowheads="1"/>
        </cdr:cNvSpPr>
      </cdr:nvSpPr>
      <cdr:spPr bwMode="auto">
        <a:xfrm xmlns:a="http://schemas.openxmlformats.org/drawingml/2006/main">
          <a:off x="6499329" y="3114429"/>
          <a:ext cx="146807" cy="1108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sz="600" b="0" i="0" u="none" strike="noStrike" baseline="0">
              <a:solidFill>
                <a:srgbClr val="FFFFFF"/>
              </a:solidFill>
              <a:latin typeface="Arial"/>
              <a:cs typeface="Arial"/>
            </a:rPr>
            <a:t>[42]</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0</xdr:colOff>
      <xdr:row>4</xdr:row>
      <xdr:rowOff>114300</xdr:rowOff>
    </xdr:from>
    <xdr:to>
      <xdr:col>11</xdr:col>
      <xdr:colOff>0</xdr:colOff>
      <xdr:row>30</xdr:row>
      <xdr:rowOff>25400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0</xdr:col>
      <xdr:colOff>802651</xdr:colOff>
      <xdr:row>1</xdr:row>
      <xdr:rowOff>171450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802650" cy="3714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28</xdr:row>
      <xdr:rowOff>0</xdr:rowOff>
    </xdr:from>
    <xdr:to>
      <xdr:col>50</xdr:col>
      <xdr:colOff>0</xdr:colOff>
      <xdr:row>28</xdr:row>
      <xdr:rowOff>0</xdr:rowOff>
    </xdr:to>
    <xdr:sp macro="" textlink="">
      <xdr:nvSpPr>
        <xdr:cNvPr id="39" name="Line 24"/>
        <xdr:cNvSpPr>
          <a:spLocks noChangeShapeType="1"/>
        </xdr:cNvSpPr>
      </xdr:nvSpPr>
      <xdr:spPr bwMode="auto">
        <a:xfrm>
          <a:off x="2641600" y="3886200"/>
          <a:ext cx="651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0</xdr:colOff>
      <xdr:row>7</xdr:row>
      <xdr:rowOff>0</xdr:rowOff>
    </xdr:from>
    <xdr:to>
      <xdr:col>21</xdr:col>
      <xdr:colOff>0</xdr:colOff>
      <xdr:row>28</xdr:row>
      <xdr:rowOff>0</xdr:rowOff>
    </xdr:to>
    <xdr:sp macro="" textlink="">
      <xdr:nvSpPr>
        <xdr:cNvPr id="40" name="Line 25"/>
        <xdr:cNvSpPr>
          <a:spLocks noChangeShapeType="1"/>
        </xdr:cNvSpPr>
      </xdr:nvSpPr>
      <xdr:spPr bwMode="auto">
        <a:xfrm>
          <a:off x="3708400" y="1219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27</xdr:col>
      <xdr:colOff>0</xdr:colOff>
      <xdr:row>7</xdr:row>
      <xdr:rowOff>0</xdr:rowOff>
    </xdr:from>
    <xdr:to>
      <xdr:col>34</xdr:col>
      <xdr:colOff>0</xdr:colOff>
      <xdr:row>28</xdr:row>
      <xdr:rowOff>0</xdr:rowOff>
    </xdr:to>
    <xdr:sp macro="" textlink="">
      <xdr:nvSpPr>
        <xdr:cNvPr id="41" name="Line 26"/>
        <xdr:cNvSpPr>
          <a:spLocks noChangeShapeType="1"/>
        </xdr:cNvSpPr>
      </xdr:nvSpPr>
      <xdr:spPr bwMode="auto">
        <a:xfrm>
          <a:off x="5689600" y="1219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40</xdr:col>
      <xdr:colOff>0</xdr:colOff>
      <xdr:row>7</xdr:row>
      <xdr:rowOff>0</xdr:rowOff>
    </xdr:from>
    <xdr:to>
      <xdr:col>47</xdr:col>
      <xdr:colOff>0</xdr:colOff>
      <xdr:row>28</xdr:row>
      <xdr:rowOff>0</xdr:rowOff>
    </xdr:to>
    <xdr:sp macro="" textlink="">
      <xdr:nvSpPr>
        <xdr:cNvPr id="42" name="Line 27"/>
        <xdr:cNvSpPr>
          <a:spLocks noChangeShapeType="1"/>
        </xdr:cNvSpPr>
      </xdr:nvSpPr>
      <xdr:spPr bwMode="auto">
        <a:xfrm>
          <a:off x="7670800" y="1219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0</xdr:colOff>
      <xdr:row>28</xdr:row>
      <xdr:rowOff>0</xdr:rowOff>
    </xdr:from>
    <xdr:to>
      <xdr:col>21</xdr:col>
      <xdr:colOff>0</xdr:colOff>
      <xdr:row>49</xdr:row>
      <xdr:rowOff>0</xdr:rowOff>
    </xdr:to>
    <xdr:sp macro="" textlink="">
      <xdr:nvSpPr>
        <xdr:cNvPr id="43" name="Line 28"/>
        <xdr:cNvSpPr>
          <a:spLocks noChangeShapeType="1"/>
        </xdr:cNvSpPr>
      </xdr:nvSpPr>
      <xdr:spPr bwMode="auto">
        <a:xfrm flipH="1">
          <a:off x="3708400" y="3886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27</xdr:col>
      <xdr:colOff>0</xdr:colOff>
      <xdr:row>28</xdr:row>
      <xdr:rowOff>0</xdr:rowOff>
    </xdr:from>
    <xdr:to>
      <xdr:col>34</xdr:col>
      <xdr:colOff>0</xdr:colOff>
      <xdr:row>49</xdr:row>
      <xdr:rowOff>0</xdr:rowOff>
    </xdr:to>
    <xdr:sp macro="" textlink="">
      <xdr:nvSpPr>
        <xdr:cNvPr id="44" name="Line 29"/>
        <xdr:cNvSpPr>
          <a:spLocks noChangeShapeType="1"/>
        </xdr:cNvSpPr>
      </xdr:nvSpPr>
      <xdr:spPr bwMode="auto">
        <a:xfrm flipH="1">
          <a:off x="5689600" y="3886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40</xdr:col>
      <xdr:colOff>0</xdr:colOff>
      <xdr:row>28</xdr:row>
      <xdr:rowOff>0</xdr:rowOff>
    </xdr:from>
    <xdr:to>
      <xdr:col>47</xdr:col>
      <xdr:colOff>0</xdr:colOff>
      <xdr:row>49</xdr:row>
      <xdr:rowOff>0</xdr:rowOff>
    </xdr:to>
    <xdr:sp macro="" textlink="">
      <xdr:nvSpPr>
        <xdr:cNvPr id="45" name="Line 30"/>
        <xdr:cNvSpPr>
          <a:spLocks noChangeShapeType="1"/>
        </xdr:cNvSpPr>
      </xdr:nvSpPr>
      <xdr:spPr bwMode="auto">
        <a:xfrm flipH="1">
          <a:off x="7670800" y="3886200"/>
          <a:ext cx="1066800" cy="266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editAs="oneCell">
    <xdr:from>
      <xdr:col>57</xdr:col>
      <xdr:colOff>0</xdr:colOff>
      <xdr:row>36</xdr:row>
      <xdr:rowOff>0</xdr:rowOff>
    </xdr:from>
    <xdr:to>
      <xdr:col>70</xdr:col>
      <xdr:colOff>179822</xdr:colOff>
      <xdr:row>67</xdr:row>
      <xdr:rowOff>37567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63450" y="5162550"/>
          <a:ext cx="9219047" cy="4266667"/>
        </a:xfrm>
        <a:prstGeom prst="rect">
          <a:avLst/>
        </a:prstGeom>
      </xdr:spPr>
    </xdr:pic>
    <xdr:clientData/>
  </xdr:twoCellAnchor>
  <xdr:twoCellAnchor editAs="oneCell">
    <xdr:from>
      <xdr:col>57</xdr:col>
      <xdr:colOff>0</xdr:colOff>
      <xdr:row>36</xdr:row>
      <xdr:rowOff>0</xdr:rowOff>
    </xdr:from>
    <xdr:to>
      <xdr:col>70</xdr:col>
      <xdr:colOff>179822</xdr:colOff>
      <xdr:row>67</xdr:row>
      <xdr:rowOff>37567</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63450" y="5162550"/>
          <a:ext cx="9219047" cy="4266667"/>
        </a:xfrm>
        <a:prstGeom prst="rect">
          <a:avLst/>
        </a:prstGeom>
      </xdr:spPr>
    </xdr:pic>
    <xdr:clientData/>
  </xdr:twoCellAnchor>
  <xdr:twoCellAnchor editAs="oneCell">
    <xdr:from>
      <xdr:col>0</xdr:col>
      <xdr:colOff>152401</xdr:colOff>
      <xdr:row>0</xdr:row>
      <xdr:rowOff>1</xdr:rowOff>
    </xdr:from>
    <xdr:to>
      <xdr:col>3</xdr:col>
      <xdr:colOff>476251</xdr:colOff>
      <xdr:row>1</xdr:row>
      <xdr:rowOff>147993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1" y="1"/>
          <a:ext cx="1143000" cy="52899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310243</xdr:colOff>
      <xdr:row>6</xdr:row>
      <xdr:rowOff>13607</xdr:rowOff>
    </xdr:from>
    <xdr:to>
      <xdr:col>2</xdr:col>
      <xdr:colOff>1351643</xdr:colOff>
      <xdr:row>11</xdr:row>
      <xdr:rowOff>907</xdr:rowOff>
    </xdr:to>
    <xdr:sp macro="" textlink="">
      <xdr:nvSpPr>
        <xdr:cNvPr id="2" name="Rectangle 1"/>
        <xdr:cNvSpPr/>
      </xdr:nvSpPr>
      <xdr:spPr>
        <a:xfrm>
          <a:off x="3739243" y="712107"/>
          <a:ext cx="1041400" cy="749300"/>
        </a:xfrm>
        <a:prstGeom prst="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Log</a:t>
          </a:r>
          <a:r>
            <a:rPr lang="en-US" sz="1100" baseline="0">
              <a:solidFill>
                <a:sysClr val="windowText" lastClr="000000"/>
              </a:solidFill>
            </a:rPr>
            <a:t> TT</a:t>
          </a:r>
          <a:endParaRPr lang="en-US" sz="1100">
            <a:solidFill>
              <a:sysClr val="windowText" lastClr="000000"/>
            </a:solidFill>
          </a:endParaRPr>
        </a:p>
      </xdr:txBody>
    </xdr:sp>
    <xdr:clientData/>
  </xdr:twoCellAnchor>
  <xdr:twoCellAnchor>
    <xdr:from>
      <xdr:col>2</xdr:col>
      <xdr:colOff>1999343</xdr:colOff>
      <xdr:row>6</xdr:row>
      <xdr:rowOff>2721</xdr:rowOff>
    </xdr:from>
    <xdr:to>
      <xdr:col>2</xdr:col>
      <xdr:colOff>3053443</xdr:colOff>
      <xdr:row>10</xdr:row>
      <xdr:rowOff>142421</xdr:rowOff>
    </xdr:to>
    <xdr:sp macro="" textlink="">
      <xdr:nvSpPr>
        <xdr:cNvPr id="3" name="Rectangle 2"/>
        <xdr:cNvSpPr/>
      </xdr:nvSpPr>
      <xdr:spPr>
        <a:xfrm>
          <a:off x="5428343" y="701221"/>
          <a:ext cx="1054100" cy="749300"/>
        </a:xfrm>
        <a:prstGeom prst="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Aanlyse</a:t>
          </a:r>
        </a:p>
      </xdr:txBody>
    </xdr:sp>
    <xdr:clientData/>
  </xdr:twoCellAnchor>
  <xdr:twoCellAnchor>
    <xdr:from>
      <xdr:col>2</xdr:col>
      <xdr:colOff>3835385</xdr:colOff>
      <xdr:row>6</xdr:row>
      <xdr:rowOff>5444</xdr:rowOff>
    </xdr:from>
    <xdr:to>
      <xdr:col>2</xdr:col>
      <xdr:colOff>4876785</xdr:colOff>
      <xdr:row>11</xdr:row>
      <xdr:rowOff>5444</xdr:rowOff>
    </xdr:to>
    <xdr:sp macro="" textlink="">
      <xdr:nvSpPr>
        <xdr:cNvPr id="4" name="Rectangle 3"/>
        <xdr:cNvSpPr/>
      </xdr:nvSpPr>
      <xdr:spPr>
        <a:xfrm>
          <a:off x="7264385" y="703944"/>
          <a:ext cx="1041400" cy="762000"/>
        </a:xfrm>
        <a:prstGeom prst="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Assign Support Engineer</a:t>
          </a:r>
        </a:p>
      </xdr:txBody>
    </xdr:sp>
    <xdr:clientData/>
  </xdr:twoCellAnchor>
  <xdr:twoCellAnchor>
    <xdr:from>
      <xdr:col>2</xdr:col>
      <xdr:colOff>344699</xdr:colOff>
      <xdr:row>14</xdr:row>
      <xdr:rowOff>8164</xdr:rowOff>
    </xdr:from>
    <xdr:to>
      <xdr:col>2</xdr:col>
      <xdr:colOff>1386099</xdr:colOff>
      <xdr:row>18</xdr:row>
      <xdr:rowOff>147864</xdr:rowOff>
    </xdr:to>
    <xdr:sp macro="" textlink="">
      <xdr:nvSpPr>
        <xdr:cNvPr id="5" name="Rectangle 4"/>
        <xdr:cNvSpPr/>
      </xdr:nvSpPr>
      <xdr:spPr>
        <a:xfrm>
          <a:off x="3773699" y="1925864"/>
          <a:ext cx="1041400" cy="749300"/>
        </a:xfrm>
        <a:prstGeom prst="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Troubleshoot</a:t>
          </a:r>
          <a:r>
            <a:rPr lang="en-US" sz="1100" baseline="0">
              <a:solidFill>
                <a:sysClr val="windowText" lastClr="000000"/>
              </a:solidFill>
            </a:rPr>
            <a:t> </a:t>
          </a:r>
          <a:endParaRPr lang="en-US" sz="1100">
            <a:solidFill>
              <a:sysClr val="windowText" lastClr="000000"/>
            </a:solidFill>
          </a:endParaRPr>
        </a:p>
      </xdr:txBody>
    </xdr:sp>
    <xdr:clientData/>
  </xdr:twoCellAnchor>
  <xdr:twoCellAnchor>
    <xdr:from>
      <xdr:col>2</xdr:col>
      <xdr:colOff>2007478</xdr:colOff>
      <xdr:row>13</xdr:row>
      <xdr:rowOff>149680</xdr:rowOff>
    </xdr:from>
    <xdr:to>
      <xdr:col>2</xdr:col>
      <xdr:colOff>3061578</xdr:colOff>
      <xdr:row>18</xdr:row>
      <xdr:rowOff>136980</xdr:rowOff>
    </xdr:to>
    <xdr:sp macro="" textlink="">
      <xdr:nvSpPr>
        <xdr:cNvPr id="6" name="Rectangle 5"/>
        <xdr:cNvSpPr/>
      </xdr:nvSpPr>
      <xdr:spPr>
        <a:xfrm>
          <a:off x="5436478" y="1914980"/>
          <a:ext cx="1054100" cy="749300"/>
        </a:xfrm>
        <a:prstGeom prst="rect">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Close TT</a:t>
          </a:r>
        </a:p>
      </xdr:txBody>
    </xdr:sp>
    <xdr:clientData/>
  </xdr:twoCellAnchor>
  <xdr:twoCellAnchor>
    <xdr:from>
      <xdr:col>2</xdr:col>
      <xdr:colOff>1351643</xdr:colOff>
      <xdr:row>8</xdr:row>
      <xdr:rowOff>78921</xdr:rowOff>
    </xdr:from>
    <xdr:to>
      <xdr:col>2</xdr:col>
      <xdr:colOff>1999343</xdr:colOff>
      <xdr:row>8</xdr:row>
      <xdr:rowOff>89807</xdr:rowOff>
    </xdr:to>
    <xdr:cxnSp macro="">
      <xdr:nvCxnSpPr>
        <xdr:cNvPr id="7" name="Straight Arrow Connector 6"/>
        <xdr:cNvCxnSpPr>
          <a:stCxn id="2" idx="3"/>
          <a:endCxn id="3" idx="1"/>
        </xdr:cNvCxnSpPr>
      </xdr:nvCxnSpPr>
      <xdr:spPr>
        <a:xfrm flipV="1">
          <a:off x="4780643" y="1082221"/>
          <a:ext cx="647700" cy="108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3053443</xdr:colOff>
      <xdr:row>8</xdr:row>
      <xdr:rowOff>78921</xdr:rowOff>
    </xdr:from>
    <xdr:to>
      <xdr:col>2</xdr:col>
      <xdr:colOff>3836478</xdr:colOff>
      <xdr:row>8</xdr:row>
      <xdr:rowOff>81644</xdr:rowOff>
    </xdr:to>
    <xdr:cxnSp macro="">
      <xdr:nvCxnSpPr>
        <xdr:cNvPr id="8" name="Straight Arrow Connector 7"/>
        <xdr:cNvCxnSpPr>
          <a:stCxn id="3" idx="3"/>
          <a:endCxn id="4" idx="1"/>
        </xdr:cNvCxnSpPr>
      </xdr:nvCxnSpPr>
      <xdr:spPr>
        <a:xfrm>
          <a:off x="6482443" y="1082221"/>
          <a:ext cx="783035" cy="27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1386099</xdr:colOff>
      <xdr:row>16</xdr:row>
      <xdr:rowOff>73480</xdr:rowOff>
    </xdr:from>
    <xdr:to>
      <xdr:col>2</xdr:col>
      <xdr:colOff>2020052</xdr:colOff>
      <xdr:row>16</xdr:row>
      <xdr:rowOff>84364</xdr:rowOff>
    </xdr:to>
    <xdr:cxnSp macro="">
      <xdr:nvCxnSpPr>
        <xdr:cNvPr id="9" name="Straight Arrow Connector 8"/>
        <xdr:cNvCxnSpPr>
          <a:stCxn id="5" idx="3"/>
          <a:endCxn id="6" idx="1"/>
        </xdr:cNvCxnSpPr>
      </xdr:nvCxnSpPr>
      <xdr:spPr>
        <a:xfrm flipV="1">
          <a:off x="4815099" y="2295980"/>
          <a:ext cx="633953" cy="108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865399</xdr:colOff>
      <xdr:row>11</xdr:row>
      <xdr:rowOff>5444</xdr:rowOff>
    </xdr:from>
    <xdr:to>
      <xdr:col>2</xdr:col>
      <xdr:colOff>4343137</xdr:colOff>
      <xdr:row>14</xdr:row>
      <xdr:rowOff>8164</xdr:rowOff>
    </xdr:to>
    <xdr:cxnSp macro="">
      <xdr:nvCxnSpPr>
        <xdr:cNvPr id="10" name="Elbow Connector 9"/>
        <xdr:cNvCxnSpPr>
          <a:stCxn id="4" idx="2"/>
          <a:endCxn id="5" idx="0"/>
        </xdr:cNvCxnSpPr>
      </xdr:nvCxnSpPr>
      <xdr:spPr>
        <a:xfrm rot="5400000">
          <a:off x="5803308" y="-42965"/>
          <a:ext cx="459920" cy="34777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2</xdr:row>
      <xdr:rowOff>0</xdr:rowOff>
    </xdr:from>
    <xdr:to>
      <xdr:col>3</xdr:col>
      <xdr:colOff>0</xdr:colOff>
      <xdr:row>29</xdr:row>
      <xdr:rowOff>76200</xdr:rowOff>
    </xdr:to>
    <xdr:sp macro="" textlink="">
      <xdr:nvSpPr>
        <xdr:cNvPr id="11" name="AutoShape 1"/>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2" name="AutoShape 2"/>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3" name="AutoShape 3"/>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4" name="AutoShape 4"/>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5" name="AutoShape 5"/>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6" name="AutoShape 6"/>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7" name="AutoShape 7"/>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8" name="AutoShape 8"/>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19" name="AutoShape 9"/>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2</xdr:col>
      <xdr:colOff>0</xdr:colOff>
      <xdr:row>2</xdr:row>
      <xdr:rowOff>0</xdr:rowOff>
    </xdr:from>
    <xdr:to>
      <xdr:col>3</xdr:col>
      <xdr:colOff>0</xdr:colOff>
      <xdr:row>29</xdr:row>
      <xdr:rowOff>76200</xdr:rowOff>
    </xdr:to>
    <xdr:sp macro="" textlink="">
      <xdr:nvSpPr>
        <xdr:cNvPr id="20" name="AutoShape 10"/>
        <xdr:cNvSpPr>
          <a:spLocks noChangeAspect="1" noChangeArrowheads="1"/>
        </xdr:cNvSpPr>
      </xdr:nvSpPr>
      <xdr:spPr bwMode="auto">
        <a:xfrm>
          <a:off x="3429000" y="0"/>
          <a:ext cx="5308600" cy="4292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0</xdr:col>
      <xdr:colOff>38101</xdr:colOff>
      <xdr:row>0</xdr:row>
      <xdr:rowOff>1</xdr:rowOff>
    </xdr:from>
    <xdr:to>
      <xdr:col>0</xdr:col>
      <xdr:colOff>1143000</xdr:colOff>
      <xdr:row>3</xdr:row>
      <xdr:rowOff>16059</xdr:rowOff>
    </xdr:to>
    <xdr:pic>
      <xdr:nvPicPr>
        <xdr:cNvPr id="21" name="Picture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1"/>
          <a:ext cx="1104899" cy="51135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50795</xdr:colOff>
      <xdr:row>0</xdr:row>
      <xdr:rowOff>59266</xdr:rowOff>
    </xdr:from>
    <xdr:to>
      <xdr:col>7</xdr:col>
      <xdr:colOff>84667</xdr:colOff>
      <xdr:row>3</xdr:row>
      <xdr:rowOff>186266</xdr:rowOff>
    </xdr:to>
    <xdr:sp macro="" textlink="">
      <xdr:nvSpPr>
        <xdr:cNvPr id="2" name="Text 1"/>
        <xdr:cNvSpPr txBox="1">
          <a:spLocks noChangeArrowheads="1"/>
        </xdr:cNvSpPr>
      </xdr:nvSpPr>
      <xdr:spPr bwMode="auto">
        <a:xfrm>
          <a:off x="50795" y="59266"/>
          <a:ext cx="6167972" cy="508000"/>
        </a:xfrm>
        <a:prstGeom prst="rect">
          <a:avLst/>
        </a:prstGeom>
        <a:solidFill>
          <a:srgbClr val="FFFFFF"/>
        </a:solidFill>
        <a:ln w="9525">
          <a:solidFill>
            <a:srgbClr val="000000"/>
          </a:solidFill>
          <a:miter lim="800000"/>
          <a:headEnd/>
          <a:tailEnd/>
        </a:ln>
        <a:effectLst>
          <a:outerShdw blurRad="63500" dist="38099" dir="2700000" algn="ctr" rotWithShape="0">
            <a:srgbClr val="000000">
              <a:alpha val="74998"/>
            </a:srgbClr>
          </a:outerShdw>
        </a:effectLst>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ea typeface="Arial"/>
              <a:cs typeface="Arial"/>
            </a:rPr>
            <a:t>Cause &amp; Effect Matrix Linking </a:t>
          </a:r>
        </a:p>
        <a:p>
          <a:pPr algn="ctr" rtl="0">
            <a:defRPr sz="1000"/>
          </a:pPr>
          <a:r>
            <a:rPr lang="en-US" sz="1600" b="1" i="0" u="none" strike="noStrike" baseline="0">
              <a:solidFill>
                <a:srgbClr val="000000"/>
              </a:solidFill>
              <a:latin typeface="Arial"/>
              <a:ea typeface="Arial"/>
              <a:cs typeface="Arial"/>
            </a:rPr>
            <a:t>to Fishbone and SIPOC</a:t>
          </a:r>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20</xdr:row>
          <xdr:rowOff>0</xdr:rowOff>
        </xdr:from>
        <xdr:to>
          <xdr:col>7</xdr:col>
          <xdr:colOff>0</xdr:colOff>
          <xdr:row>22</xdr:row>
          <xdr:rowOff>0</xdr:rowOff>
        </xdr:to>
        <xdr:sp macro="" textlink="">
          <xdr:nvSpPr>
            <xdr:cNvPr id="23553" name="Button 1" hidden="1">
              <a:extLst>
                <a:ext uri="{63B3BB69-23CF-44E3-9099-C40C66FF867C}">
                  <a14:compatExt spid="_x0000_s2355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Step</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7</xdr:col>
          <xdr:colOff>0</xdr:colOff>
          <xdr:row>25</xdr:row>
          <xdr:rowOff>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Connector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26</xdr:row>
          <xdr:rowOff>0</xdr:rowOff>
        </xdr:from>
        <xdr:to>
          <xdr:col>7</xdr:col>
          <xdr:colOff>0</xdr:colOff>
          <xdr:row>28</xdr:row>
          <xdr:rowOff>0</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Decision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7</xdr:col>
          <xdr:colOff>0</xdr:colOff>
          <xdr:row>31</xdr:row>
          <xdr:rowOff>0</xdr:rowOff>
        </xdr:to>
        <xdr:sp macro="" textlink="">
          <xdr:nvSpPr>
            <xdr:cNvPr id="23556" name="Button 4" hidden="1">
              <a:extLst>
                <a:ext uri="{63B3BB69-23CF-44E3-9099-C40C66FF867C}">
                  <a14:compatExt spid="_x0000_s2355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Flowchart Link</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7</xdr:col>
          <xdr:colOff>0</xdr:colOff>
          <xdr:row>34</xdr:row>
          <xdr:rowOff>0</xdr:rowOff>
        </xdr:to>
        <xdr:sp macro="" textlink="">
          <xdr:nvSpPr>
            <xdr:cNvPr id="23557" name="Button 5" hidden="1">
              <a:extLst>
                <a:ext uri="{63B3BB69-23CF-44E3-9099-C40C66FF867C}">
                  <a14:compatExt spid="_x0000_s2355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Input/ Output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35</xdr:row>
          <xdr:rowOff>0</xdr:rowOff>
        </xdr:from>
        <xdr:to>
          <xdr:col>7</xdr:col>
          <xdr:colOff>0</xdr:colOff>
          <xdr:row>37</xdr:row>
          <xdr:rowOff>0</xdr:rowOff>
        </xdr:to>
        <xdr:sp macro="" textlink="">
          <xdr:nvSpPr>
            <xdr:cNvPr id="23558" name="Button 6" hidden="1">
              <a:extLst>
                <a:ext uri="{63B3BB69-23CF-44E3-9099-C40C66FF867C}">
                  <a14:compatExt spid="_x0000_s2355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Document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0</xdr:rowOff>
        </xdr:from>
        <xdr:to>
          <xdr:col>7</xdr:col>
          <xdr:colOff>0</xdr:colOff>
          <xdr:row>19</xdr:row>
          <xdr:rowOff>0</xdr:rowOff>
        </xdr:to>
        <xdr:sp macro="" textlink="">
          <xdr:nvSpPr>
            <xdr:cNvPr id="23559" name="Button 7" hidden="1">
              <a:extLst>
                <a:ext uri="{63B3BB69-23CF-44E3-9099-C40C66FF867C}">
                  <a14:compatExt spid="_x0000_s2355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Start / End</a:t>
              </a:r>
            </a:p>
          </xdr:txBody>
        </xdr:sp>
        <xdr:clientData/>
      </xdr:twoCellAnchor>
    </mc:Choice>
    <mc:Fallback/>
  </mc:AlternateContent>
  <xdr:twoCellAnchor editAs="oneCell">
    <xdr:from>
      <xdr:col>13</xdr:col>
      <xdr:colOff>0</xdr:colOff>
      <xdr:row>16</xdr:row>
      <xdr:rowOff>0</xdr:rowOff>
    </xdr:from>
    <xdr:to>
      <xdr:col>16</xdr:col>
      <xdr:colOff>0</xdr:colOff>
      <xdr:row>18</xdr:row>
      <xdr:rowOff>0</xdr:rowOff>
    </xdr:to>
    <xdr:sp macro="" textlink="">
      <xdr:nvSpPr>
        <xdr:cNvPr id="9" name="AutoShape 71"/>
        <xdr:cNvSpPr>
          <a:spLocks noChangeArrowheads="1"/>
        </xdr:cNvSpPr>
      </xdr:nvSpPr>
      <xdr:spPr bwMode="auto">
        <a:xfrm>
          <a:off x="2806700" y="2654300"/>
          <a:ext cx="647700" cy="38100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sz="800" b="0" i="0" u="none" strike="noStrike" baseline="0">
              <a:solidFill>
                <a:srgbClr val="000000"/>
              </a:solidFill>
              <a:latin typeface="Arial"/>
              <a:ea typeface="Arial"/>
              <a:cs typeface="Arial"/>
            </a:rPr>
            <a:t>Receive Order</a:t>
          </a:r>
        </a:p>
      </xdr:txBody>
    </xdr:sp>
    <xdr:clientData/>
  </xdr:twoCellAnchor>
  <xdr:twoCellAnchor>
    <xdr:from>
      <xdr:col>13</xdr:col>
      <xdr:colOff>0</xdr:colOff>
      <xdr:row>19</xdr:row>
      <xdr:rowOff>0</xdr:rowOff>
    </xdr:from>
    <xdr:to>
      <xdr:col>16</xdr:col>
      <xdr:colOff>0</xdr:colOff>
      <xdr:row>22</xdr:row>
      <xdr:rowOff>0</xdr:rowOff>
    </xdr:to>
    <xdr:sp macro="" textlink="">
      <xdr:nvSpPr>
        <xdr:cNvPr id="10" name="AutoShape 72"/>
        <xdr:cNvSpPr>
          <a:spLocks noChangeArrowheads="1"/>
        </xdr:cNvSpPr>
      </xdr:nvSpPr>
      <xdr:spPr bwMode="auto">
        <a:xfrm>
          <a:off x="2806700" y="3225800"/>
          <a:ext cx="647700"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sz="800" b="0" i="0" u="none" strike="noStrike" baseline="0">
              <a:solidFill>
                <a:srgbClr val="000000"/>
              </a:solidFill>
              <a:latin typeface="Arial"/>
              <a:ea typeface="Arial"/>
              <a:cs typeface="Arial"/>
            </a:rPr>
            <a:t>Enter Order in System</a:t>
          </a:r>
        </a:p>
      </xdr:txBody>
    </xdr:sp>
    <xdr:clientData/>
  </xdr:twoCellAnchor>
  <xdr:twoCellAnchor>
    <xdr:from>
      <xdr:col>13</xdr:col>
      <xdr:colOff>0</xdr:colOff>
      <xdr:row>23</xdr:row>
      <xdr:rowOff>0</xdr:rowOff>
    </xdr:from>
    <xdr:to>
      <xdr:col>16</xdr:col>
      <xdr:colOff>0</xdr:colOff>
      <xdr:row>25</xdr:row>
      <xdr:rowOff>0</xdr:rowOff>
    </xdr:to>
    <xdr:sp macro="" textlink="">
      <xdr:nvSpPr>
        <xdr:cNvPr id="11" name="AutoShape 75"/>
        <xdr:cNvSpPr>
          <a:spLocks noChangeArrowheads="1"/>
        </xdr:cNvSpPr>
      </xdr:nvSpPr>
      <xdr:spPr bwMode="auto">
        <a:xfrm>
          <a:off x="2806700" y="3987800"/>
          <a:ext cx="647700" cy="381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Credit Check</a:t>
          </a:r>
        </a:p>
      </xdr:txBody>
    </xdr:sp>
    <xdr:clientData/>
  </xdr:twoCellAnchor>
  <xdr:twoCellAnchor>
    <xdr:from>
      <xdr:col>13</xdr:col>
      <xdr:colOff>0</xdr:colOff>
      <xdr:row>26</xdr:row>
      <xdr:rowOff>0</xdr:rowOff>
    </xdr:from>
    <xdr:to>
      <xdr:col>16</xdr:col>
      <xdr:colOff>0</xdr:colOff>
      <xdr:row>29</xdr:row>
      <xdr:rowOff>0</xdr:rowOff>
    </xdr:to>
    <xdr:sp macro="" textlink="">
      <xdr:nvSpPr>
        <xdr:cNvPr id="12" name="AutoShape 78"/>
        <xdr:cNvSpPr>
          <a:spLocks noChangeArrowheads="1"/>
        </xdr:cNvSpPr>
      </xdr:nvSpPr>
      <xdr:spPr bwMode="auto">
        <a:xfrm>
          <a:off x="2806700" y="4559300"/>
          <a:ext cx="647700" cy="571500"/>
        </a:xfrm>
        <a:prstGeom prst="flowChartDecis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OK?</a:t>
          </a:r>
        </a:p>
      </xdr:txBody>
    </xdr:sp>
    <xdr:clientData/>
  </xdr:twoCellAnchor>
  <xdr:twoCellAnchor>
    <xdr:from>
      <xdr:col>14</xdr:col>
      <xdr:colOff>114300</xdr:colOff>
      <xdr:row>18</xdr:row>
      <xdr:rowOff>0</xdr:rowOff>
    </xdr:from>
    <xdr:to>
      <xdr:col>14</xdr:col>
      <xdr:colOff>114300</xdr:colOff>
      <xdr:row>19</xdr:row>
      <xdr:rowOff>0</xdr:rowOff>
    </xdr:to>
    <xdr:cxnSp macro="">
      <xdr:nvCxnSpPr>
        <xdr:cNvPr id="13" name="AutoShape 82"/>
        <xdr:cNvCxnSpPr>
          <a:cxnSpLocks noChangeShapeType="1"/>
          <a:stCxn id="9" idx="2"/>
          <a:endCxn id="10" idx="0"/>
        </xdr:cNvCxnSpPr>
      </xdr:nvCxnSpPr>
      <xdr:spPr bwMode="auto">
        <a:xfrm rot="5400000">
          <a:off x="3041650" y="31305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14</xdr:col>
      <xdr:colOff>114300</xdr:colOff>
      <xdr:row>22</xdr:row>
      <xdr:rowOff>0</xdr:rowOff>
    </xdr:from>
    <xdr:to>
      <xdr:col>14</xdr:col>
      <xdr:colOff>114300</xdr:colOff>
      <xdr:row>23</xdr:row>
      <xdr:rowOff>0</xdr:rowOff>
    </xdr:to>
    <xdr:cxnSp macro="">
      <xdr:nvCxnSpPr>
        <xdr:cNvPr id="14" name="AutoShape 83"/>
        <xdr:cNvCxnSpPr>
          <a:cxnSpLocks noChangeShapeType="1"/>
          <a:stCxn id="10" idx="2"/>
          <a:endCxn id="11" idx="0"/>
        </xdr:cNvCxnSpPr>
      </xdr:nvCxnSpPr>
      <xdr:spPr bwMode="auto">
        <a:xfrm rot="5400000">
          <a:off x="3041650" y="38925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14</xdr:col>
      <xdr:colOff>114300</xdr:colOff>
      <xdr:row>25</xdr:row>
      <xdr:rowOff>0</xdr:rowOff>
    </xdr:from>
    <xdr:to>
      <xdr:col>14</xdr:col>
      <xdr:colOff>114300</xdr:colOff>
      <xdr:row>26</xdr:row>
      <xdr:rowOff>0</xdr:rowOff>
    </xdr:to>
    <xdr:cxnSp macro="">
      <xdr:nvCxnSpPr>
        <xdr:cNvPr id="15" name="AutoShape 84"/>
        <xdr:cNvCxnSpPr>
          <a:cxnSpLocks noChangeShapeType="1"/>
          <a:stCxn id="11" idx="2"/>
          <a:endCxn id="12" idx="0"/>
        </xdr:cNvCxnSpPr>
      </xdr:nvCxnSpPr>
      <xdr:spPr bwMode="auto">
        <a:xfrm rot="5400000">
          <a:off x="3041650" y="44640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17</xdr:col>
      <xdr:colOff>0</xdr:colOff>
      <xdr:row>26</xdr:row>
      <xdr:rowOff>0</xdr:rowOff>
    </xdr:from>
    <xdr:to>
      <xdr:col>20</xdr:col>
      <xdr:colOff>0</xdr:colOff>
      <xdr:row>29</xdr:row>
      <xdr:rowOff>0</xdr:rowOff>
    </xdr:to>
    <xdr:sp macro="" textlink="">
      <xdr:nvSpPr>
        <xdr:cNvPr id="16" name="Oval 85"/>
        <xdr:cNvSpPr>
          <a:spLocks noChangeArrowheads="1"/>
        </xdr:cNvSpPr>
      </xdr:nvSpPr>
      <xdr:spPr bwMode="auto">
        <a:xfrm>
          <a:off x="3670300" y="4559300"/>
          <a:ext cx="647700" cy="5715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Refuse Order</a:t>
          </a:r>
        </a:p>
      </xdr:txBody>
    </xdr:sp>
    <xdr:clientData/>
  </xdr:twoCellAnchor>
  <xdr:twoCellAnchor>
    <xdr:from>
      <xdr:col>16</xdr:col>
      <xdr:colOff>0</xdr:colOff>
      <xdr:row>27</xdr:row>
      <xdr:rowOff>76200</xdr:rowOff>
    </xdr:from>
    <xdr:to>
      <xdr:col>17</xdr:col>
      <xdr:colOff>0</xdr:colOff>
      <xdr:row>27</xdr:row>
      <xdr:rowOff>76200</xdr:rowOff>
    </xdr:to>
    <xdr:cxnSp macro="">
      <xdr:nvCxnSpPr>
        <xdr:cNvPr id="17" name="AutoShape 86"/>
        <xdr:cNvCxnSpPr>
          <a:cxnSpLocks noChangeShapeType="1"/>
          <a:stCxn id="12" idx="3"/>
          <a:endCxn id="16" idx="2"/>
        </xdr:cNvCxnSpPr>
      </xdr:nvCxnSpPr>
      <xdr:spPr bwMode="auto">
        <a:xfrm>
          <a:off x="3454400" y="4826000"/>
          <a:ext cx="2159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13</xdr:col>
      <xdr:colOff>0</xdr:colOff>
      <xdr:row>30</xdr:row>
      <xdr:rowOff>0</xdr:rowOff>
    </xdr:from>
    <xdr:to>
      <xdr:col>16</xdr:col>
      <xdr:colOff>0</xdr:colOff>
      <xdr:row>33</xdr:row>
      <xdr:rowOff>0</xdr:rowOff>
    </xdr:to>
    <xdr:sp macro="" textlink="">
      <xdr:nvSpPr>
        <xdr:cNvPr id="18" name="AutoShape 87"/>
        <xdr:cNvSpPr>
          <a:spLocks noChangeArrowheads="1"/>
        </xdr:cNvSpPr>
      </xdr:nvSpPr>
      <xdr:spPr bwMode="auto">
        <a:xfrm>
          <a:off x="2806700" y="5321300"/>
          <a:ext cx="647700"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sz="800" b="0" i="0" u="none" strike="noStrike" baseline="0">
              <a:solidFill>
                <a:srgbClr val="000000"/>
              </a:solidFill>
              <a:latin typeface="Arial"/>
              <a:ea typeface="Arial"/>
              <a:cs typeface="Arial"/>
            </a:rPr>
            <a:t>Check Inventory</a:t>
          </a:r>
        </a:p>
      </xdr:txBody>
    </xdr:sp>
    <xdr:clientData/>
  </xdr:twoCellAnchor>
  <xdr:twoCellAnchor>
    <xdr:from>
      <xdr:col>14</xdr:col>
      <xdr:colOff>114300</xdr:colOff>
      <xdr:row>29</xdr:row>
      <xdr:rowOff>0</xdr:rowOff>
    </xdr:from>
    <xdr:to>
      <xdr:col>14</xdr:col>
      <xdr:colOff>114300</xdr:colOff>
      <xdr:row>30</xdr:row>
      <xdr:rowOff>0</xdr:rowOff>
    </xdr:to>
    <xdr:cxnSp macro="">
      <xdr:nvCxnSpPr>
        <xdr:cNvPr id="19" name="AutoShape 88"/>
        <xdr:cNvCxnSpPr>
          <a:cxnSpLocks noChangeShapeType="1"/>
          <a:stCxn id="12" idx="2"/>
          <a:endCxn id="18" idx="0"/>
        </xdr:cNvCxnSpPr>
      </xdr:nvCxnSpPr>
      <xdr:spPr bwMode="auto">
        <a:xfrm rot="5400000">
          <a:off x="3041650" y="52260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13</xdr:col>
      <xdr:colOff>0</xdr:colOff>
      <xdr:row>34</xdr:row>
      <xdr:rowOff>0</xdr:rowOff>
    </xdr:from>
    <xdr:to>
      <xdr:col>16</xdr:col>
      <xdr:colOff>0</xdr:colOff>
      <xdr:row>37</xdr:row>
      <xdr:rowOff>0</xdr:rowOff>
    </xdr:to>
    <xdr:sp macro="" textlink="">
      <xdr:nvSpPr>
        <xdr:cNvPr id="20" name="AutoShape 89"/>
        <xdr:cNvSpPr>
          <a:spLocks noChangeArrowheads="1"/>
        </xdr:cNvSpPr>
      </xdr:nvSpPr>
      <xdr:spPr bwMode="auto">
        <a:xfrm>
          <a:off x="2806700" y="6083300"/>
          <a:ext cx="647700" cy="571500"/>
        </a:xfrm>
        <a:prstGeom prst="flowChartDecis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OK?</a:t>
          </a:r>
        </a:p>
      </xdr:txBody>
    </xdr:sp>
    <xdr:clientData/>
  </xdr:twoCellAnchor>
  <xdr:twoCellAnchor>
    <xdr:from>
      <xdr:col>14</xdr:col>
      <xdr:colOff>114300</xdr:colOff>
      <xdr:row>33</xdr:row>
      <xdr:rowOff>0</xdr:rowOff>
    </xdr:from>
    <xdr:to>
      <xdr:col>14</xdr:col>
      <xdr:colOff>114300</xdr:colOff>
      <xdr:row>34</xdr:row>
      <xdr:rowOff>0</xdr:rowOff>
    </xdr:to>
    <xdr:cxnSp macro="">
      <xdr:nvCxnSpPr>
        <xdr:cNvPr id="21" name="AutoShape 90"/>
        <xdr:cNvCxnSpPr>
          <a:cxnSpLocks noChangeShapeType="1"/>
          <a:stCxn id="18" idx="2"/>
          <a:endCxn id="20" idx="0"/>
        </xdr:cNvCxnSpPr>
      </xdr:nvCxnSpPr>
      <xdr:spPr bwMode="auto">
        <a:xfrm rot="5400000">
          <a:off x="3041650" y="59880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17</xdr:col>
      <xdr:colOff>0</xdr:colOff>
      <xdr:row>34</xdr:row>
      <xdr:rowOff>0</xdr:rowOff>
    </xdr:from>
    <xdr:to>
      <xdr:col>20</xdr:col>
      <xdr:colOff>0</xdr:colOff>
      <xdr:row>37</xdr:row>
      <xdr:rowOff>0</xdr:rowOff>
    </xdr:to>
    <xdr:sp macro="" textlink="">
      <xdr:nvSpPr>
        <xdr:cNvPr id="22" name="AutoShape 91"/>
        <xdr:cNvSpPr>
          <a:spLocks noChangeArrowheads="1"/>
        </xdr:cNvSpPr>
      </xdr:nvSpPr>
      <xdr:spPr bwMode="auto">
        <a:xfrm>
          <a:off x="3670300" y="6083300"/>
          <a:ext cx="647700"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Check Materials Needed</a:t>
          </a:r>
        </a:p>
      </xdr:txBody>
    </xdr:sp>
    <xdr:clientData/>
  </xdr:twoCellAnchor>
  <xdr:twoCellAnchor>
    <xdr:from>
      <xdr:col>16</xdr:col>
      <xdr:colOff>0</xdr:colOff>
      <xdr:row>35</xdr:row>
      <xdr:rowOff>76200</xdr:rowOff>
    </xdr:from>
    <xdr:to>
      <xdr:col>17</xdr:col>
      <xdr:colOff>0</xdr:colOff>
      <xdr:row>35</xdr:row>
      <xdr:rowOff>76200</xdr:rowOff>
    </xdr:to>
    <xdr:cxnSp macro="">
      <xdr:nvCxnSpPr>
        <xdr:cNvPr id="23" name="AutoShape 92"/>
        <xdr:cNvCxnSpPr>
          <a:cxnSpLocks noChangeShapeType="1"/>
          <a:stCxn id="20" idx="3"/>
          <a:endCxn id="22" idx="1"/>
        </xdr:cNvCxnSpPr>
      </xdr:nvCxnSpPr>
      <xdr:spPr bwMode="auto">
        <a:xfrm>
          <a:off x="3454400" y="6350000"/>
          <a:ext cx="2159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12</xdr:col>
      <xdr:colOff>0</xdr:colOff>
      <xdr:row>28</xdr:row>
      <xdr:rowOff>0</xdr:rowOff>
    </xdr:from>
    <xdr:to>
      <xdr:col>14</xdr:col>
      <xdr:colOff>0</xdr:colOff>
      <xdr:row>29</xdr:row>
      <xdr:rowOff>0</xdr:rowOff>
    </xdr:to>
    <xdr:sp macro="" textlink="">
      <xdr:nvSpPr>
        <xdr:cNvPr id="24" name="Text Box 103"/>
        <xdr:cNvSpPr txBox="1">
          <a:spLocks noChangeArrowheads="1"/>
        </xdr:cNvSpPr>
      </xdr:nvSpPr>
      <xdr:spPr bwMode="auto">
        <a:xfrm>
          <a:off x="2590800" y="49403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Yes</a:t>
          </a:r>
        </a:p>
      </xdr:txBody>
    </xdr:sp>
    <xdr:clientData/>
  </xdr:twoCellAnchor>
  <xdr:twoCellAnchor>
    <xdr:from>
      <xdr:col>15</xdr:col>
      <xdr:colOff>0</xdr:colOff>
      <xdr:row>26</xdr:row>
      <xdr:rowOff>0</xdr:rowOff>
    </xdr:from>
    <xdr:to>
      <xdr:col>17</xdr:col>
      <xdr:colOff>0</xdr:colOff>
      <xdr:row>27</xdr:row>
      <xdr:rowOff>0</xdr:rowOff>
    </xdr:to>
    <xdr:sp macro="" textlink="">
      <xdr:nvSpPr>
        <xdr:cNvPr id="25" name="Text Box 106"/>
        <xdr:cNvSpPr txBox="1">
          <a:spLocks noChangeArrowheads="1"/>
        </xdr:cNvSpPr>
      </xdr:nvSpPr>
      <xdr:spPr bwMode="auto">
        <a:xfrm>
          <a:off x="3238500" y="45593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No</a:t>
          </a:r>
        </a:p>
      </xdr:txBody>
    </xdr:sp>
    <xdr:clientData/>
  </xdr:twoCellAnchor>
  <xdr:twoCellAnchor>
    <xdr:from>
      <xdr:col>12</xdr:col>
      <xdr:colOff>0</xdr:colOff>
      <xdr:row>36</xdr:row>
      <xdr:rowOff>0</xdr:rowOff>
    </xdr:from>
    <xdr:to>
      <xdr:col>14</xdr:col>
      <xdr:colOff>0</xdr:colOff>
      <xdr:row>37</xdr:row>
      <xdr:rowOff>0</xdr:rowOff>
    </xdr:to>
    <xdr:sp macro="" textlink="">
      <xdr:nvSpPr>
        <xdr:cNvPr id="26" name="Text Box 107"/>
        <xdr:cNvSpPr txBox="1">
          <a:spLocks noChangeArrowheads="1"/>
        </xdr:cNvSpPr>
      </xdr:nvSpPr>
      <xdr:spPr bwMode="auto">
        <a:xfrm>
          <a:off x="2590800" y="64643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Yes</a:t>
          </a:r>
        </a:p>
      </xdr:txBody>
    </xdr:sp>
    <xdr:clientData/>
  </xdr:twoCellAnchor>
  <xdr:twoCellAnchor>
    <xdr:from>
      <xdr:col>15</xdr:col>
      <xdr:colOff>0</xdr:colOff>
      <xdr:row>34</xdr:row>
      <xdr:rowOff>0</xdr:rowOff>
    </xdr:from>
    <xdr:to>
      <xdr:col>17</xdr:col>
      <xdr:colOff>0</xdr:colOff>
      <xdr:row>35</xdr:row>
      <xdr:rowOff>0</xdr:rowOff>
    </xdr:to>
    <xdr:sp macro="" textlink="">
      <xdr:nvSpPr>
        <xdr:cNvPr id="27" name="Text Box 108"/>
        <xdr:cNvSpPr txBox="1">
          <a:spLocks noChangeArrowheads="1"/>
        </xdr:cNvSpPr>
      </xdr:nvSpPr>
      <xdr:spPr bwMode="auto">
        <a:xfrm>
          <a:off x="3238500" y="60833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No</a:t>
          </a:r>
        </a:p>
      </xdr:txBody>
    </xdr:sp>
    <xdr:clientData/>
  </xdr:twoCellAnchor>
  <xdr:twoCellAnchor>
    <xdr:from>
      <xdr:col>17</xdr:col>
      <xdr:colOff>0</xdr:colOff>
      <xdr:row>38</xdr:row>
      <xdr:rowOff>0</xdr:rowOff>
    </xdr:from>
    <xdr:to>
      <xdr:col>20</xdr:col>
      <xdr:colOff>0</xdr:colOff>
      <xdr:row>41</xdr:row>
      <xdr:rowOff>0</xdr:rowOff>
    </xdr:to>
    <xdr:sp macro="" textlink="">
      <xdr:nvSpPr>
        <xdr:cNvPr id="28" name="AutoShape 109"/>
        <xdr:cNvSpPr>
          <a:spLocks noChangeArrowheads="1"/>
        </xdr:cNvSpPr>
      </xdr:nvSpPr>
      <xdr:spPr bwMode="auto">
        <a:xfrm>
          <a:off x="3670300" y="6845300"/>
          <a:ext cx="647700" cy="571500"/>
        </a:xfrm>
        <a:prstGeom prst="flowChartDecis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OK?</a:t>
          </a:r>
        </a:p>
      </xdr:txBody>
    </xdr:sp>
    <xdr:clientData/>
  </xdr:twoCellAnchor>
  <xdr:twoCellAnchor>
    <xdr:from>
      <xdr:col>18</xdr:col>
      <xdr:colOff>114300</xdr:colOff>
      <xdr:row>37</xdr:row>
      <xdr:rowOff>0</xdr:rowOff>
    </xdr:from>
    <xdr:to>
      <xdr:col>18</xdr:col>
      <xdr:colOff>114300</xdr:colOff>
      <xdr:row>38</xdr:row>
      <xdr:rowOff>0</xdr:rowOff>
    </xdr:to>
    <xdr:cxnSp macro="">
      <xdr:nvCxnSpPr>
        <xdr:cNvPr id="29" name="AutoShape 110"/>
        <xdr:cNvCxnSpPr>
          <a:cxnSpLocks noChangeShapeType="1"/>
          <a:stCxn id="22" idx="2"/>
          <a:endCxn id="28" idx="0"/>
        </xdr:cNvCxnSpPr>
      </xdr:nvCxnSpPr>
      <xdr:spPr bwMode="auto">
        <a:xfrm rot="5400000">
          <a:off x="3905250" y="6750050"/>
          <a:ext cx="1905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21</xdr:col>
      <xdr:colOff>0</xdr:colOff>
      <xdr:row>38</xdr:row>
      <xdr:rowOff>0</xdr:rowOff>
    </xdr:from>
    <xdr:to>
      <xdr:col>24</xdr:col>
      <xdr:colOff>0</xdr:colOff>
      <xdr:row>41</xdr:row>
      <xdr:rowOff>0</xdr:rowOff>
    </xdr:to>
    <xdr:sp macro="" textlink="">
      <xdr:nvSpPr>
        <xdr:cNvPr id="30" name="AutoShape 111"/>
        <xdr:cNvSpPr>
          <a:spLocks noChangeArrowheads="1"/>
        </xdr:cNvSpPr>
      </xdr:nvSpPr>
      <xdr:spPr bwMode="auto">
        <a:xfrm>
          <a:off x="4533900" y="6845300"/>
          <a:ext cx="647700"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en-US" sz="800" b="0" i="0" u="none" strike="noStrike" baseline="0">
              <a:solidFill>
                <a:srgbClr val="000000"/>
              </a:solidFill>
              <a:latin typeface="Arial"/>
              <a:ea typeface="Arial"/>
              <a:cs typeface="Arial"/>
            </a:rPr>
            <a:t>Order Material</a:t>
          </a:r>
        </a:p>
      </xdr:txBody>
    </xdr:sp>
    <xdr:clientData/>
  </xdr:twoCellAnchor>
  <xdr:twoCellAnchor>
    <xdr:from>
      <xdr:col>20</xdr:col>
      <xdr:colOff>0</xdr:colOff>
      <xdr:row>39</xdr:row>
      <xdr:rowOff>76200</xdr:rowOff>
    </xdr:from>
    <xdr:to>
      <xdr:col>21</xdr:col>
      <xdr:colOff>0</xdr:colOff>
      <xdr:row>39</xdr:row>
      <xdr:rowOff>76200</xdr:rowOff>
    </xdr:to>
    <xdr:cxnSp macro="">
      <xdr:nvCxnSpPr>
        <xdr:cNvPr id="31" name="AutoShape 112"/>
        <xdr:cNvCxnSpPr>
          <a:cxnSpLocks noChangeShapeType="1"/>
          <a:stCxn id="28" idx="3"/>
          <a:endCxn id="30" idx="1"/>
        </xdr:cNvCxnSpPr>
      </xdr:nvCxnSpPr>
      <xdr:spPr bwMode="auto">
        <a:xfrm>
          <a:off x="4318000" y="7112000"/>
          <a:ext cx="2159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0</xdr:col>
      <xdr:colOff>12700</xdr:colOff>
      <xdr:row>21</xdr:row>
      <xdr:rowOff>0</xdr:rowOff>
    </xdr:from>
    <xdr:to>
      <xdr:col>3</xdr:col>
      <xdr:colOff>12700</xdr:colOff>
      <xdr:row>24</xdr:row>
      <xdr:rowOff>0</xdr:rowOff>
    </xdr:to>
    <xdr:sp macro="" textlink="">
      <xdr:nvSpPr>
        <xdr:cNvPr id="32" name="AutoShape 166"/>
        <xdr:cNvSpPr>
          <a:spLocks noChangeArrowheads="1"/>
        </xdr:cNvSpPr>
      </xdr:nvSpPr>
      <xdr:spPr bwMode="auto">
        <a:xfrm>
          <a:off x="12700" y="3606800"/>
          <a:ext cx="647700" cy="5715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editAs="oneCell">
    <xdr:from>
      <xdr:col>0</xdr:col>
      <xdr:colOff>12700</xdr:colOff>
      <xdr:row>17</xdr:row>
      <xdr:rowOff>0</xdr:rowOff>
    </xdr:from>
    <xdr:to>
      <xdr:col>3</xdr:col>
      <xdr:colOff>12700</xdr:colOff>
      <xdr:row>20</xdr:row>
      <xdr:rowOff>0</xdr:rowOff>
    </xdr:to>
    <xdr:sp macro="" textlink="">
      <xdr:nvSpPr>
        <xdr:cNvPr id="33" name="AutoShape 167"/>
        <xdr:cNvSpPr>
          <a:spLocks noChangeArrowheads="1"/>
        </xdr:cNvSpPr>
      </xdr:nvSpPr>
      <xdr:spPr bwMode="auto">
        <a:xfrm>
          <a:off x="12700" y="2844800"/>
          <a:ext cx="647700" cy="57150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xdr:from>
      <xdr:col>0</xdr:col>
      <xdr:colOff>12700</xdr:colOff>
      <xdr:row>29</xdr:row>
      <xdr:rowOff>0</xdr:rowOff>
    </xdr:from>
    <xdr:to>
      <xdr:col>3</xdr:col>
      <xdr:colOff>12700</xdr:colOff>
      <xdr:row>32</xdr:row>
      <xdr:rowOff>0</xdr:rowOff>
    </xdr:to>
    <xdr:sp macro="" textlink="">
      <xdr:nvSpPr>
        <xdr:cNvPr id="34" name="AutoShape 168"/>
        <xdr:cNvSpPr>
          <a:spLocks noChangeArrowheads="1"/>
        </xdr:cNvSpPr>
      </xdr:nvSpPr>
      <xdr:spPr bwMode="auto">
        <a:xfrm>
          <a:off x="12700" y="5130800"/>
          <a:ext cx="647700" cy="571500"/>
        </a:xfrm>
        <a:prstGeom prst="flowChartDecis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xdr:from>
      <xdr:col>0</xdr:col>
      <xdr:colOff>12700</xdr:colOff>
      <xdr:row>37</xdr:row>
      <xdr:rowOff>0</xdr:rowOff>
    </xdr:from>
    <xdr:to>
      <xdr:col>3</xdr:col>
      <xdr:colOff>12700</xdr:colOff>
      <xdr:row>40</xdr:row>
      <xdr:rowOff>0</xdr:rowOff>
    </xdr:to>
    <xdr:sp macro="" textlink="">
      <xdr:nvSpPr>
        <xdr:cNvPr id="35" name="AutoShape 169"/>
        <xdr:cNvSpPr>
          <a:spLocks noChangeArrowheads="1"/>
        </xdr:cNvSpPr>
      </xdr:nvSpPr>
      <xdr:spPr bwMode="auto">
        <a:xfrm>
          <a:off x="12700" y="6654800"/>
          <a:ext cx="647700" cy="571500"/>
        </a:xfrm>
        <a:prstGeom prst="flowChartInputOutpu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xdr:from>
      <xdr:col>0</xdr:col>
      <xdr:colOff>12700</xdr:colOff>
      <xdr:row>41</xdr:row>
      <xdr:rowOff>0</xdr:rowOff>
    </xdr:from>
    <xdr:to>
      <xdr:col>3</xdr:col>
      <xdr:colOff>12700</xdr:colOff>
      <xdr:row>44</xdr:row>
      <xdr:rowOff>0</xdr:rowOff>
    </xdr:to>
    <xdr:sp macro="" textlink="">
      <xdr:nvSpPr>
        <xdr:cNvPr id="36" name="AutoShape 170"/>
        <xdr:cNvSpPr>
          <a:spLocks noChangeArrowheads="1"/>
        </xdr:cNvSpPr>
      </xdr:nvSpPr>
      <xdr:spPr bwMode="auto">
        <a:xfrm>
          <a:off x="12700" y="7416800"/>
          <a:ext cx="647700" cy="5715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xdr:from>
      <xdr:col>0</xdr:col>
      <xdr:colOff>12700</xdr:colOff>
      <xdr:row>25</xdr:row>
      <xdr:rowOff>0</xdr:rowOff>
    </xdr:from>
    <xdr:to>
      <xdr:col>3</xdr:col>
      <xdr:colOff>12700</xdr:colOff>
      <xdr:row>28</xdr:row>
      <xdr:rowOff>0</xdr:rowOff>
    </xdr:to>
    <xdr:cxnSp macro="">
      <xdr:nvCxnSpPr>
        <xdr:cNvPr id="37" name="AutoShape 171"/>
        <xdr:cNvCxnSpPr>
          <a:cxnSpLocks noChangeShapeType="1"/>
        </xdr:cNvCxnSpPr>
      </xdr:nvCxnSpPr>
      <xdr:spPr bwMode="auto">
        <a:xfrm>
          <a:off x="12700" y="4368800"/>
          <a:ext cx="647700" cy="5715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type="none" w="sm" len="sm"/>
          <a:tailEnd type="triangle" w="sm" len="sm"/>
        </a:ln>
        <a:extLst>
          <a:ext uri="{909E8E84-426E-40dd-AFC4-6F175D3DCCD1}">
            <a14:hiddenFill xmlns:a14="http://schemas.microsoft.com/office/drawing/2010/main" xmlns="">
              <a:noFill/>
            </a14:hiddenFill>
          </a:ext>
        </a:extLst>
      </xdr:spPr>
    </xdr:cxnSp>
    <xdr:clientData/>
  </xdr:twoCellAnchor>
  <xdr:twoCellAnchor>
    <xdr:from>
      <xdr:col>0</xdr:col>
      <xdr:colOff>12700</xdr:colOff>
      <xdr:row>33</xdr:row>
      <xdr:rowOff>0</xdr:rowOff>
    </xdr:from>
    <xdr:to>
      <xdr:col>3</xdr:col>
      <xdr:colOff>12700</xdr:colOff>
      <xdr:row>36</xdr:row>
      <xdr:rowOff>0</xdr:rowOff>
    </xdr:to>
    <xdr:sp macro="" textlink="">
      <xdr:nvSpPr>
        <xdr:cNvPr id="38" name="Oval 172"/>
        <xdr:cNvSpPr>
          <a:spLocks noChangeArrowheads="1"/>
        </xdr:cNvSpPr>
      </xdr:nvSpPr>
      <xdr:spPr bwMode="auto">
        <a:xfrm>
          <a:off x="12700" y="5892800"/>
          <a:ext cx="647700" cy="5715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Text</a:t>
          </a:r>
        </a:p>
      </xdr:txBody>
    </xdr:sp>
    <xdr:clientData/>
  </xdr:twoCellAnchor>
  <xdr:twoCellAnchor>
    <xdr:from>
      <xdr:col>2</xdr:col>
      <xdr:colOff>0</xdr:colOff>
      <xdr:row>31</xdr:row>
      <xdr:rowOff>0</xdr:rowOff>
    </xdr:from>
    <xdr:to>
      <xdr:col>4</xdr:col>
      <xdr:colOff>0</xdr:colOff>
      <xdr:row>32</xdr:row>
      <xdr:rowOff>0</xdr:rowOff>
    </xdr:to>
    <xdr:sp macro="" textlink="">
      <xdr:nvSpPr>
        <xdr:cNvPr id="39" name="Text Box 173"/>
        <xdr:cNvSpPr txBox="1">
          <a:spLocks noChangeArrowheads="1"/>
        </xdr:cNvSpPr>
      </xdr:nvSpPr>
      <xdr:spPr bwMode="auto">
        <a:xfrm>
          <a:off x="431800" y="55118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Yes</a:t>
          </a:r>
        </a:p>
      </xdr:txBody>
    </xdr:sp>
    <xdr:clientData/>
  </xdr:twoCellAnchor>
  <xdr:twoCellAnchor>
    <xdr:from>
      <xdr:col>2</xdr:col>
      <xdr:colOff>0</xdr:colOff>
      <xdr:row>29</xdr:row>
      <xdr:rowOff>0</xdr:rowOff>
    </xdr:from>
    <xdr:to>
      <xdr:col>4</xdr:col>
      <xdr:colOff>0</xdr:colOff>
      <xdr:row>30</xdr:row>
      <xdr:rowOff>0</xdr:rowOff>
    </xdr:to>
    <xdr:sp macro="" textlink="">
      <xdr:nvSpPr>
        <xdr:cNvPr id="40" name="Text Box 174"/>
        <xdr:cNvSpPr txBox="1">
          <a:spLocks noChangeArrowheads="1"/>
        </xdr:cNvSpPr>
      </xdr:nvSpPr>
      <xdr:spPr bwMode="auto">
        <a:xfrm>
          <a:off x="431800" y="5130800"/>
          <a:ext cx="431800" cy="1905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sz="800" b="0" i="0" u="none" strike="noStrike" baseline="0">
              <a:solidFill>
                <a:srgbClr val="000000"/>
              </a:solidFill>
              <a:latin typeface="Arial"/>
              <a:ea typeface="Arial"/>
              <a:cs typeface="Arial"/>
            </a:rPr>
            <a:t>No</a:t>
          </a:r>
        </a:p>
      </xdr:txBody>
    </xdr:sp>
    <xdr:clientData/>
  </xdr:twoCellAnchor>
  <xdr:twoCellAnchor>
    <xdr:from>
      <xdr:col>0</xdr:col>
      <xdr:colOff>0</xdr:colOff>
      <xdr:row>15</xdr:row>
      <xdr:rowOff>50800</xdr:rowOff>
    </xdr:from>
    <xdr:to>
      <xdr:col>3</xdr:col>
      <xdr:colOff>127000</xdr:colOff>
      <xdr:row>52</xdr:row>
      <xdr:rowOff>25400</xdr:rowOff>
    </xdr:to>
    <xdr:pic>
      <xdr:nvPicPr>
        <xdr:cNvPr id="41" name="Picture 17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703" t="476" r="7819"/>
        <a:stretch>
          <a:fillRect/>
        </a:stretch>
      </xdr:blipFill>
      <xdr:spPr bwMode="auto">
        <a:xfrm>
          <a:off x="0" y="2514600"/>
          <a:ext cx="774700" cy="7023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44</xdr:col>
      <xdr:colOff>38100</xdr:colOff>
      <xdr:row>0</xdr:row>
      <xdr:rowOff>50800</xdr:rowOff>
    </xdr:from>
    <xdr:to>
      <xdr:col>47</xdr:col>
      <xdr:colOff>38100</xdr:colOff>
      <xdr:row>5</xdr:row>
      <xdr:rowOff>63500</xdr:rowOff>
    </xdr:to>
    <xdr:pic>
      <xdr:nvPicPr>
        <xdr:cNvPr id="42" name="Picture 255" descr="ASQ Logo 2C">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37700" y="50800"/>
          <a:ext cx="685800" cy="914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238126</xdr:colOff>
      <xdr:row>0</xdr:row>
      <xdr:rowOff>152401</xdr:rowOff>
    </xdr:from>
    <xdr:to>
      <xdr:col>1</xdr:col>
      <xdr:colOff>390525</xdr:colOff>
      <xdr:row>2</xdr:row>
      <xdr:rowOff>77460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6" y="152401"/>
          <a:ext cx="990599" cy="458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660400</xdr:colOff>
      <xdr:row>5</xdr:row>
      <xdr:rowOff>139700</xdr:rowOff>
    </xdr:from>
    <xdr:to>
      <xdr:col>2</xdr:col>
      <xdr:colOff>0</xdr:colOff>
      <xdr:row>8</xdr:row>
      <xdr:rowOff>139700</xdr:rowOff>
    </xdr:to>
    <xdr:sp macro="" textlink="">
      <xdr:nvSpPr>
        <xdr:cNvPr id="2" name="Text Box 4"/>
        <xdr:cNvSpPr txBox="1">
          <a:spLocks noChangeArrowheads="1"/>
        </xdr:cNvSpPr>
      </xdr:nvSpPr>
      <xdr:spPr bwMode="auto">
        <a:xfrm>
          <a:off x="660400" y="9017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2</xdr:col>
      <xdr:colOff>342900</xdr:colOff>
      <xdr:row>5</xdr:row>
      <xdr:rowOff>139700</xdr:rowOff>
    </xdr:from>
    <xdr:to>
      <xdr:col>4</xdr:col>
      <xdr:colOff>12700</xdr:colOff>
      <xdr:row>9</xdr:row>
      <xdr:rowOff>0</xdr:rowOff>
    </xdr:to>
    <xdr:sp macro="" textlink="">
      <xdr:nvSpPr>
        <xdr:cNvPr id="3" name="Text Box 5"/>
        <xdr:cNvSpPr txBox="1">
          <a:spLocks noChangeArrowheads="1"/>
        </xdr:cNvSpPr>
      </xdr:nvSpPr>
      <xdr:spPr bwMode="auto">
        <a:xfrm>
          <a:off x="1981200" y="901700"/>
          <a:ext cx="990600" cy="469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5</xdr:col>
      <xdr:colOff>0</xdr:colOff>
      <xdr:row>5</xdr:row>
      <xdr:rowOff>139700</xdr:rowOff>
    </xdr:from>
    <xdr:to>
      <xdr:col>6</xdr:col>
      <xdr:colOff>12700</xdr:colOff>
      <xdr:row>8</xdr:row>
      <xdr:rowOff>139700</xdr:rowOff>
    </xdr:to>
    <xdr:sp macro="" textlink="">
      <xdr:nvSpPr>
        <xdr:cNvPr id="4" name="Text Box 6"/>
        <xdr:cNvSpPr txBox="1">
          <a:spLocks noChangeArrowheads="1"/>
        </xdr:cNvSpPr>
      </xdr:nvSpPr>
      <xdr:spPr bwMode="auto">
        <a:xfrm>
          <a:off x="3314700" y="9017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6</xdr:col>
      <xdr:colOff>342900</xdr:colOff>
      <xdr:row>5</xdr:row>
      <xdr:rowOff>139700</xdr:rowOff>
    </xdr:from>
    <xdr:to>
      <xdr:col>8</xdr:col>
      <xdr:colOff>0</xdr:colOff>
      <xdr:row>8</xdr:row>
      <xdr:rowOff>139700</xdr:rowOff>
    </xdr:to>
    <xdr:sp macro="" textlink="">
      <xdr:nvSpPr>
        <xdr:cNvPr id="5" name="Text Box 7"/>
        <xdr:cNvSpPr txBox="1">
          <a:spLocks noChangeArrowheads="1"/>
        </xdr:cNvSpPr>
      </xdr:nvSpPr>
      <xdr:spPr bwMode="auto">
        <a:xfrm>
          <a:off x="4622800" y="9017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1</xdr:col>
      <xdr:colOff>330200</xdr:colOff>
      <xdr:row>10</xdr:row>
      <xdr:rowOff>0</xdr:rowOff>
    </xdr:from>
    <xdr:to>
      <xdr:col>2</xdr:col>
      <xdr:colOff>342900</xdr:colOff>
      <xdr:row>13</xdr:row>
      <xdr:rowOff>0</xdr:rowOff>
    </xdr:to>
    <xdr:sp macro="" textlink="">
      <xdr:nvSpPr>
        <xdr:cNvPr id="6" name="Text Box 8"/>
        <xdr:cNvSpPr txBox="1">
          <a:spLocks noChangeArrowheads="1"/>
        </xdr:cNvSpPr>
      </xdr:nvSpPr>
      <xdr:spPr bwMode="auto">
        <a:xfrm>
          <a:off x="1003300" y="15240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1</xdr:col>
      <xdr:colOff>330200</xdr:colOff>
      <xdr:row>14</xdr:row>
      <xdr:rowOff>0</xdr:rowOff>
    </xdr:from>
    <xdr:to>
      <xdr:col>2</xdr:col>
      <xdr:colOff>342900</xdr:colOff>
      <xdr:row>17</xdr:row>
      <xdr:rowOff>0</xdr:rowOff>
    </xdr:to>
    <xdr:sp macro="" textlink="">
      <xdr:nvSpPr>
        <xdr:cNvPr id="7" name="Text Box 9"/>
        <xdr:cNvSpPr txBox="1">
          <a:spLocks noChangeArrowheads="1"/>
        </xdr:cNvSpPr>
      </xdr:nvSpPr>
      <xdr:spPr bwMode="auto">
        <a:xfrm>
          <a:off x="1003300" y="21336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1</xdr:col>
      <xdr:colOff>330200</xdr:colOff>
      <xdr:row>18</xdr:row>
      <xdr:rowOff>0</xdr:rowOff>
    </xdr:from>
    <xdr:to>
      <xdr:col>3</xdr:col>
      <xdr:colOff>0</xdr:colOff>
      <xdr:row>20</xdr:row>
      <xdr:rowOff>139700</xdr:rowOff>
    </xdr:to>
    <xdr:sp macro="" textlink="">
      <xdr:nvSpPr>
        <xdr:cNvPr id="8" name="Text Box 10"/>
        <xdr:cNvSpPr txBox="1">
          <a:spLocks noChangeArrowheads="1"/>
        </xdr:cNvSpPr>
      </xdr:nvSpPr>
      <xdr:spPr bwMode="auto">
        <a:xfrm>
          <a:off x="1003300" y="2743200"/>
          <a:ext cx="990600" cy="444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1</xdr:col>
      <xdr:colOff>304800</xdr:colOff>
      <xdr:row>22</xdr:row>
      <xdr:rowOff>0</xdr:rowOff>
    </xdr:from>
    <xdr:to>
      <xdr:col>3</xdr:col>
      <xdr:colOff>0</xdr:colOff>
      <xdr:row>25</xdr:row>
      <xdr:rowOff>0</xdr:rowOff>
    </xdr:to>
    <xdr:sp macro="" textlink="">
      <xdr:nvSpPr>
        <xdr:cNvPr id="9" name="Text Box 11"/>
        <xdr:cNvSpPr txBox="1">
          <a:spLocks noChangeArrowheads="1"/>
        </xdr:cNvSpPr>
      </xdr:nvSpPr>
      <xdr:spPr bwMode="auto">
        <a:xfrm>
          <a:off x="977900" y="3352800"/>
          <a:ext cx="10160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3</xdr:col>
      <xdr:colOff>419100</xdr:colOff>
      <xdr:row>10</xdr:row>
      <xdr:rowOff>0</xdr:rowOff>
    </xdr:from>
    <xdr:to>
      <xdr:col>5</xdr:col>
      <xdr:colOff>0</xdr:colOff>
      <xdr:row>13</xdr:row>
      <xdr:rowOff>0</xdr:rowOff>
    </xdr:to>
    <xdr:sp macro="" textlink="">
      <xdr:nvSpPr>
        <xdr:cNvPr id="10" name="Text Box 12"/>
        <xdr:cNvSpPr txBox="1">
          <a:spLocks noChangeArrowheads="1"/>
        </xdr:cNvSpPr>
      </xdr:nvSpPr>
      <xdr:spPr bwMode="auto">
        <a:xfrm>
          <a:off x="2413000" y="1524000"/>
          <a:ext cx="9017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3</xdr:col>
      <xdr:colOff>393700</xdr:colOff>
      <xdr:row>14</xdr:row>
      <xdr:rowOff>12700</xdr:rowOff>
    </xdr:from>
    <xdr:to>
      <xdr:col>5</xdr:col>
      <xdr:colOff>0</xdr:colOff>
      <xdr:row>17</xdr:row>
      <xdr:rowOff>0</xdr:rowOff>
    </xdr:to>
    <xdr:sp macro="" textlink="">
      <xdr:nvSpPr>
        <xdr:cNvPr id="11" name="Text Box 13"/>
        <xdr:cNvSpPr txBox="1">
          <a:spLocks noChangeArrowheads="1"/>
        </xdr:cNvSpPr>
      </xdr:nvSpPr>
      <xdr:spPr bwMode="auto">
        <a:xfrm>
          <a:off x="2387600" y="2146300"/>
          <a:ext cx="927100" cy="444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3</xdr:col>
      <xdr:colOff>393700</xdr:colOff>
      <xdr:row>18</xdr:row>
      <xdr:rowOff>0</xdr:rowOff>
    </xdr:from>
    <xdr:to>
      <xdr:col>5</xdr:col>
      <xdr:colOff>12700</xdr:colOff>
      <xdr:row>21</xdr:row>
      <xdr:rowOff>0</xdr:rowOff>
    </xdr:to>
    <xdr:sp macro="" textlink="">
      <xdr:nvSpPr>
        <xdr:cNvPr id="12" name="Text Box 14"/>
        <xdr:cNvSpPr txBox="1">
          <a:spLocks noChangeArrowheads="1"/>
        </xdr:cNvSpPr>
      </xdr:nvSpPr>
      <xdr:spPr bwMode="auto">
        <a:xfrm>
          <a:off x="2387600" y="2743200"/>
          <a:ext cx="9398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3</xdr:col>
      <xdr:colOff>393700</xdr:colOff>
      <xdr:row>22</xdr:row>
      <xdr:rowOff>0</xdr:rowOff>
    </xdr:from>
    <xdr:to>
      <xdr:col>5</xdr:col>
      <xdr:colOff>0</xdr:colOff>
      <xdr:row>25</xdr:row>
      <xdr:rowOff>12700</xdr:rowOff>
    </xdr:to>
    <xdr:sp macro="" textlink="">
      <xdr:nvSpPr>
        <xdr:cNvPr id="13" name="Text Box 15"/>
        <xdr:cNvSpPr txBox="1">
          <a:spLocks noChangeArrowheads="1"/>
        </xdr:cNvSpPr>
      </xdr:nvSpPr>
      <xdr:spPr bwMode="auto">
        <a:xfrm>
          <a:off x="2387600" y="3352800"/>
          <a:ext cx="927100" cy="469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5</xdr:col>
      <xdr:colOff>330200</xdr:colOff>
      <xdr:row>10</xdr:row>
      <xdr:rowOff>0</xdr:rowOff>
    </xdr:from>
    <xdr:to>
      <xdr:col>6</xdr:col>
      <xdr:colOff>342900</xdr:colOff>
      <xdr:row>13</xdr:row>
      <xdr:rowOff>0</xdr:rowOff>
    </xdr:to>
    <xdr:sp macro="" textlink="">
      <xdr:nvSpPr>
        <xdr:cNvPr id="14" name="Text Box 16"/>
        <xdr:cNvSpPr txBox="1">
          <a:spLocks noChangeArrowheads="1"/>
        </xdr:cNvSpPr>
      </xdr:nvSpPr>
      <xdr:spPr bwMode="auto">
        <a:xfrm>
          <a:off x="3644900" y="15240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5</xdr:col>
      <xdr:colOff>330200</xdr:colOff>
      <xdr:row>14</xdr:row>
      <xdr:rowOff>0</xdr:rowOff>
    </xdr:from>
    <xdr:to>
      <xdr:col>7</xdr:col>
      <xdr:colOff>0</xdr:colOff>
      <xdr:row>17</xdr:row>
      <xdr:rowOff>12700</xdr:rowOff>
    </xdr:to>
    <xdr:sp macro="" textlink="">
      <xdr:nvSpPr>
        <xdr:cNvPr id="15" name="Text Box 17"/>
        <xdr:cNvSpPr txBox="1">
          <a:spLocks noChangeArrowheads="1"/>
        </xdr:cNvSpPr>
      </xdr:nvSpPr>
      <xdr:spPr bwMode="auto">
        <a:xfrm>
          <a:off x="3644900" y="2133600"/>
          <a:ext cx="990600" cy="469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5</xdr:col>
      <xdr:colOff>355600</xdr:colOff>
      <xdr:row>18</xdr:row>
      <xdr:rowOff>0</xdr:rowOff>
    </xdr:from>
    <xdr:to>
      <xdr:col>7</xdr:col>
      <xdr:colOff>12700</xdr:colOff>
      <xdr:row>21</xdr:row>
      <xdr:rowOff>0</xdr:rowOff>
    </xdr:to>
    <xdr:sp macro="" textlink="">
      <xdr:nvSpPr>
        <xdr:cNvPr id="16" name="Text Box 18"/>
        <xdr:cNvSpPr txBox="1">
          <a:spLocks noChangeArrowheads="1"/>
        </xdr:cNvSpPr>
      </xdr:nvSpPr>
      <xdr:spPr bwMode="auto">
        <a:xfrm>
          <a:off x="3670300" y="2743200"/>
          <a:ext cx="9779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5</xdr:col>
      <xdr:colOff>355600</xdr:colOff>
      <xdr:row>22</xdr:row>
      <xdr:rowOff>0</xdr:rowOff>
    </xdr:from>
    <xdr:to>
      <xdr:col>7</xdr:col>
      <xdr:colOff>0</xdr:colOff>
      <xdr:row>24</xdr:row>
      <xdr:rowOff>139700</xdr:rowOff>
    </xdr:to>
    <xdr:sp macro="" textlink="">
      <xdr:nvSpPr>
        <xdr:cNvPr id="17" name="Text Box 19"/>
        <xdr:cNvSpPr txBox="1">
          <a:spLocks noChangeArrowheads="1"/>
        </xdr:cNvSpPr>
      </xdr:nvSpPr>
      <xdr:spPr bwMode="auto">
        <a:xfrm>
          <a:off x="3670300" y="3352800"/>
          <a:ext cx="965200" cy="444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7</xdr:col>
      <xdr:colOff>355600</xdr:colOff>
      <xdr:row>9</xdr:row>
      <xdr:rowOff>139700</xdr:rowOff>
    </xdr:from>
    <xdr:to>
      <xdr:col>8</xdr:col>
      <xdr:colOff>304800</xdr:colOff>
      <xdr:row>13</xdr:row>
      <xdr:rowOff>12700</xdr:rowOff>
    </xdr:to>
    <xdr:sp macro="" textlink="">
      <xdr:nvSpPr>
        <xdr:cNvPr id="18" name="Text Box 20"/>
        <xdr:cNvSpPr txBox="1">
          <a:spLocks noChangeArrowheads="1"/>
        </xdr:cNvSpPr>
      </xdr:nvSpPr>
      <xdr:spPr bwMode="auto">
        <a:xfrm>
          <a:off x="4991100" y="1511300"/>
          <a:ext cx="914400" cy="482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7</xdr:col>
      <xdr:colOff>368300</xdr:colOff>
      <xdr:row>14</xdr:row>
      <xdr:rowOff>0</xdr:rowOff>
    </xdr:from>
    <xdr:to>
      <xdr:col>8</xdr:col>
      <xdr:colOff>304800</xdr:colOff>
      <xdr:row>17</xdr:row>
      <xdr:rowOff>0</xdr:rowOff>
    </xdr:to>
    <xdr:sp macro="" textlink="">
      <xdr:nvSpPr>
        <xdr:cNvPr id="19" name="Text Box 21"/>
        <xdr:cNvSpPr txBox="1">
          <a:spLocks noChangeArrowheads="1"/>
        </xdr:cNvSpPr>
      </xdr:nvSpPr>
      <xdr:spPr bwMode="auto">
        <a:xfrm>
          <a:off x="5003800" y="2133600"/>
          <a:ext cx="901700" cy="457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7</xdr:col>
      <xdr:colOff>355600</xdr:colOff>
      <xdr:row>18</xdr:row>
      <xdr:rowOff>0</xdr:rowOff>
    </xdr:from>
    <xdr:to>
      <xdr:col>8</xdr:col>
      <xdr:colOff>317500</xdr:colOff>
      <xdr:row>21</xdr:row>
      <xdr:rowOff>12700</xdr:rowOff>
    </xdr:to>
    <xdr:sp macro="" textlink="">
      <xdr:nvSpPr>
        <xdr:cNvPr id="20" name="Text Box 22"/>
        <xdr:cNvSpPr txBox="1">
          <a:spLocks noChangeArrowheads="1"/>
        </xdr:cNvSpPr>
      </xdr:nvSpPr>
      <xdr:spPr bwMode="auto">
        <a:xfrm>
          <a:off x="4991100" y="2743200"/>
          <a:ext cx="927100" cy="469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7</xdr:col>
      <xdr:colOff>355600</xdr:colOff>
      <xdr:row>22</xdr:row>
      <xdr:rowOff>0</xdr:rowOff>
    </xdr:from>
    <xdr:to>
      <xdr:col>8</xdr:col>
      <xdr:colOff>317500</xdr:colOff>
      <xdr:row>24</xdr:row>
      <xdr:rowOff>139700</xdr:rowOff>
    </xdr:to>
    <xdr:sp macro="" textlink="">
      <xdr:nvSpPr>
        <xdr:cNvPr id="21" name="Text Box 23"/>
        <xdr:cNvSpPr txBox="1">
          <a:spLocks noChangeArrowheads="1"/>
        </xdr:cNvSpPr>
      </xdr:nvSpPr>
      <xdr:spPr bwMode="auto">
        <a:xfrm>
          <a:off x="4991100" y="3352800"/>
          <a:ext cx="927100" cy="444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3</xdr:col>
      <xdr:colOff>482600</xdr:colOff>
      <xdr:row>0</xdr:row>
      <xdr:rowOff>101600</xdr:rowOff>
    </xdr:from>
    <xdr:to>
      <xdr:col>5</xdr:col>
      <xdr:colOff>571500</xdr:colOff>
      <xdr:row>3</xdr:row>
      <xdr:rowOff>139700</xdr:rowOff>
    </xdr:to>
    <xdr:sp macro="" textlink="">
      <xdr:nvSpPr>
        <xdr:cNvPr id="22" name="Text Box 24"/>
        <xdr:cNvSpPr txBox="1">
          <a:spLocks noChangeArrowheads="1"/>
        </xdr:cNvSpPr>
      </xdr:nvSpPr>
      <xdr:spPr bwMode="auto">
        <a:xfrm>
          <a:off x="2476500" y="101600"/>
          <a:ext cx="1409700"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1</xdr:col>
      <xdr:colOff>444500</xdr:colOff>
      <xdr:row>5</xdr:row>
      <xdr:rowOff>0</xdr:rowOff>
    </xdr:from>
    <xdr:to>
      <xdr:col>7</xdr:col>
      <xdr:colOff>457200</xdr:colOff>
      <xdr:row>5</xdr:row>
      <xdr:rowOff>0</xdr:rowOff>
    </xdr:to>
    <xdr:sp macro="" textlink="">
      <xdr:nvSpPr>
        <xdr:cNvPr id="23" name="Line 25"/>
        <xdr:cNvSpPr>
          <a:spLocks noChangeShapeType="1"/>
        </xdr:cNvSpPr>
      </xdr:nvSpPr>
      <xdr:spPr bwMode="auto">
        <a:xfrm>
          <a:off x="1117600" y="762000"/>
          <a:ext cx="397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4</xdr:col>
      <xdr:colOff>177800</xdr:colOff>
      <xdr:row>3</xdr:row>
      <xdr:rowOff>139700</xdr:rowOff>
    </xdr:from>
    <xdr:to>
      <xdr:col>4</xdr:col>
      <xdr:colOff>177800</xdr:colOff>
      <xdr:row>5</xdr:row>
      <xdr:rowOff>0</xdr:rowOff>
    </xdr:to>
    <xdr:sp macro="" textlink="">
      <xdr:nvSpPr>
        <xdr:cNvPr id="24" name="Line 26"/>
        <xdr:cNvSpPr>
          <a:spLocks noChangeShapeType="1"/>
        </xdr:cNvSpPr>
      </xdr:nvSpPr>
      <xdr:spPr bwMode="auto">
        <a:xfrm flipV="1">
          <a:off x="3136900" y="5969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444500</xdr:colOff>
      <xdr:row>5</xdr:row>
      <xdr:rowOff>0</xdr:rowOff>
    </xdr:from>
    <xdr:to>
      <xdr:col>1</xdr:col>
      <xdr:colOff>444500</xdr:colOff>
      <xdr:row>5</xdr:row>
      <xdr:rowOff>139700</xdr:rowOff>
    </xdr:to>
    <xdr:sp macro="" textlink="">
      <xdr:nvSpPr>
        <xdr:cNvPr id="25" name="Line 27"/>
        <xdr:cNvSpPr>
          <a:spLocks noChangeShapeType="1"/>
        </xdr:cNvSpPr>
      </xdr:nvSpPr>
      <xdr:spPr bwMode="auto">
        <a:xfrm>
          <a:off x="1117600" y="762000"/>
          <a:ext cx="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444500</xdr:colOff>
      <xdr:row>5</xdr:row>
      <xdr:rowOff>0</xdr:rowOff>
    </xdr:from>
    <xdr:to>
      <xdr:col>3</xdr:col>
      <xdr:colOff>444500</xdr:colOff>
      <xdr:row>5</xdr:row>
      <xdr:rowOff>139700</xdr:rowOff>
    </xdr:to>
    <xdr:sp macro="" textlink="">
      <xdr:nvSpPr>
        <xdr:cNvPr id="26" name="Line 28"/>
        <xdr:cNvSpPr>
          <a:spLocks noChangeShapeType="1"/>
        </xdr:cNvSpPr>
      </xdr:nvSpPr>
      <xdr:spPr bwMode="auto">
        <a:xfrm flipV="1">
          <a:off x="2438400" y="762000"/>
          <a:ext cx="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482600</xdr:colOff>
      <xdr:row>5</xdr:row>
      <xdr:rowOff>0</xdr:rowOff>
    </xdr:from>
    <xdr:to>
      <xdr:col>5</xdr:col>
      <xdr:colOff>482600</xdr:colOff>
      <xdr:row>5</xdr:row>
      <xdr:rowOff>139700</xdr:rowOff>
    </xdr:to>
    <xdr:sp macro="" textlink="">
      <xdr:nvSpPr>
        <xdr:cNvPr id="27" name="Line 29"/>
        <xdr:cNvSpPr>
          <a:spLocks noChangeShapeType="1"/>
        </xdr:cNvSpPr>
      </xdr:nvSpPr>
      <xdr:spPr bwMode="auto">
        <a:xfrm flipH="1" flipV="1">
          <a:off x="3797300" y="762000"/>
          <a:ext cx="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457200</xdr:colOff>
      <xdr:row>5</xdr:row>
      <xdr:rowOff>0</xdr:rowOff>
    </xdr:from>
    <xdr:to>
      <xdr:col>7</xdr:col>
      <xdr:colOff>457200</xdr:colOff>
      <xdr:row>5</xdr:row>
      <xdr:rowOff>139700</xdr:rowOff>
    </xdr:to>
    <xdr:sp macro="" textlink="">
      <xdr:nvSpPr>
        <xdr:cNvPr id="28" name="Line 30"/>
        <xdr:cNvSpPr>
          <a:spLocks noChangeShapeType="1"/>
        </xdr:cNvSpPr>
      </xdr:nvSpPr>
      <xdr:spPr bwMode="auto">
        <a:xfrm>
          <a:off x="5092700" y="762000"/>
          <a:ext cx="0" cy="13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444500</xdr:colOff>
      <xdr:row>8</xdr:row>
      <xdr:rowOff>139700</xdr:rowOff>
    </xdr:from>
    <xdr:to>
      <xdr:col>1</xdr:col>
      <xdr:colOff>444500</xdr:colOff>
      <xdr:row>9</xdr:row>
      <xdr:rowOff>63500</xdr:rowOff>
    </xdr:to>
    <xdr:sp macro="" textlink="">
      <xdr:nvSpPr>
        <xdr:cNvPr id="29" name="Line 31"/>
        <xdr:cNvSpPr>
          <a:spLocks noChangeShapeType="1"/>
        </xdr:cNvSpPr>
      </xdr:nvSpPr>
      <xdr:spPr bwMode="auto">
        <a:xfrm>
          <a:off x="1117600" y="13589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9</xdr:row>
      <xdr:rowOff>63500</xdr:rowOff>
    </xdr:from>
    <xdr:to>
      <xdr:col>1</xdr:col>
      <xdr:colOff>139700</xdr:colOff>
      <xdr:row>23</xdr:row>
      <xdr:rowOff>139700</xdr:rowOff>
    </xdr:to>
    <xdr:sp macro="" textlink="">
      <xdr:nvSpPr>
        <xdr:cNvPr id="30" name="Line 32"/>
        <xdr:cNvSpPr>
          <a:spLocks noChangeShapeType="1"/>
        </xdr:cNvSpPr>
      </xdr:nvSpPr>
      <xdr:spPr bwMode="auto">
        <a:xfrm flipH="1">
          <a:off x="812800" y="14351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24</xdr:row>
      <xdr:rowOff>0</xdr:rowOff>
    </xdr:from>
    <xdr:to>
      <xdr:col>1</xdr:col>
      <xdr:colOff>304800</xdr:colOff>
      <xdr:row>24</xdr:row>
      <xdr:rowOff>0</xdr:rowOff>
    </xdr:to>
    <xdr:sp macro="" textlink="">
      <xdr:nvSpPr>
        <xdr:cNvPr id="31" name="Line 33"/>
        <xdr:cNvSpPr>
          <a:spLocks noChangeShapeType="1"/>
        </xdr:cNvSpPr>
      </xdr:nvSpPr>
      <xdr:spPr bwMode="auto">
        <a:xfrm flipH="1">
          <a:off x="812800" y="3657600"/>
          <a:ext cx="16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9</xdr:row>
      <xdr:rowOff>63500</xdr:rowOff>
    </xdr:from>
    <xdr:to>
      <xdr:col>1</xdr:col>
      <xdr:colOff>444500</xdr:colOff>
      <xdr:row>9</xdr:row>
      <xdr:rowOff>63500</xdr:rowOff>
    </xdr:to>
    <xdr:sp macro="" textlink="">
      <xdr:nvSpPr>
        <xdr:cNvPr id="32" name="Line 34"/>
        <xdr:cNvSpPr>
          <a:spLocks noChangeShapeType="1"/>
        </xdr:cNvSpPr>
      </xdr:nvSpPr>
      <xdr:spPr bwMode="auto">
        <a:xfrm>
          <a:off x="812800" y="14351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9</xdr:row>
      <xdr:rowOff>76200</xdr:rowOff>
    </xdr:from>
    <xdr:to>
      <xdr:col>3</xdr:col>
      <xdr:colOff>190500</xdr:colOff>
      <xdr:row>24</xdr:row>
      <xdr:rowOff>0</xdr:rowOff>
    </xdr:to>
    <xdr:sp macro="" textlink="">
      <xdr:nvSpPr>
        <xdr:cNvPr id="33" name="Line 35"/>
        <xdr:cNvSpPr>
          <a:spLocks noChangeShapeType="1"/>
        </xdr:cNvSpPr>
      </xdr:nvSpPr>
      <xdr:spPr bwMode="auto">
        <a:xfrm>
          <a:off x="2184400" y="14478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24</xdr:row>
      <xdr:rowOff>0</xdr:rowOff>
    </xdr:from>
    <xdr:to>
      <xdr:col>3</xdr:col>
      <xdr:colOff>393700</xdr:colOff>
      <xdr:row>24</xdr:row>
      <xdr:rowOff>0</xdr:rowOff>
    </xdr:to>
    <xdr:sp macro="" textlink="">
      <xdr:nvSpPr>
        <xdr:cNvPr id="34" name="Line 36"/>
        <xdr:cNvSpPr>
          <a:spLocks noChangeShapeType="1"/>
        </xdr:cNvSpPr>
      </xdr:nvSpPr>
      <xdr:spPr bwMode="auto">
        <a:xfrm>
          <a:off x="2184400" y="3657600"/>
          <a:ext cx="20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9</xdr:row>
      <xdr:rowOff>76200</xdr:rowOff>
    </xdr:from>
    <xdr:to>
      <xdr:col>3</xdr:col>
      <xdr:colOff>444500</xdr:colOff>
      <xdr:row>9</xdr:row>
      <xdr:rowOff>76200</xdr:rowOff>
    </xdr:to>
    <xdr:sp macro="" textlink="">
      <xdr:nvSpPr>
        <xdr:cNvPr id="35" name="Line 38"/>
        <xdr:cNvSpPr>
          <a:spLocks noChangeShapeType="1"/>
        </xdr:cNvSpPr>
      </xdr:nvSpPr>
      <xdr:spPr bwMode="auto">
        <a:xfrm>
          <a:off x="2184400" y="1447800"/>
          <a:ext cx="25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457200</xdr:colOff>
      <xdr:row>9</xdr:row>
      <xdr:rowOff>0</xdr:rowOff>
    </xdr:from>
    <xdr:to>
      <xdr:col>3</xdr:col>
      <xdr:colOff>457200</xdr:colOff>
      <xdr:row>9</xdr:row>
      <xdr:rowOff>76200</xdr:rowOff>
    </xdr:to>
    <xdr:sp macro="" textlink="">
      <xdr:nvSpPr>
        <xdr:cNvPr id="36" name="Line 39"/>
        <xdr:cNvSpPr>
          <a:spLocks noChangeShapeType="1"/>
        </xdr:cNvSpPr>
      </xdr:nvSpPr>
      <xdr:spPr bwMode="auto">
        <a:xfrm>
          <a:off x="2451100" y="1371600"/>
          <a:ext cx="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9</xdr:row>
      <xdr:rowOff>76200</xdr:rowOff>
    </xdr:from>
    <xdr:to>
      <xdr:col>5</xdr:col>
      <xdr:colOff>152400</xdr:colOff>
      <xdr:row>24</xdr:row>
      <xdr:rowOff>0</xdr:rowOff>
    </xdr:to>
    <xdr:sp macro="" textlink="">
      <xdr:nvSpPr>
        <xdr:cNvPr id="37" name="Line 40"/>
        <xdr:cNvSpPr>
          <a:spLocks noChangeShapeType="1"/>
        </xdr:cNvSpPr>
      </xdr:nvSpPr>
      <xdr:spPr bwMode="auto">
        <a:xfrm>
          <a:off x="3467100" y="14478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9</xdr:row>
      <xdr:rowOff>76200</xdr:rowOff>
    </xdr:from>
    <xdr:to>
      <xdr:col>5</xdr:col>
      <xdr:colOff>469900</xdr:colOff>
      <xdr:row>9</xdr:row>
      <xdr:rowOff>76200</xdr:rowOff>
    </xdr:to>
    <xdr:sp macro="" textlink="">
      <xdr:nvSpPr>
        <xdr:cNvPr id="38" name="Line 41"/>
        <xdr:cNvSpPr>
          <a:spLocks noChangeShapeType="1"/>
        </xdr:cNvSpPr>
      </xdr:nvSpPr>
      <xdr:spPr bwMode="auto">
        <a:xfrm>
          <a:off x="3467100" y="1447800"/>
          <a:ext cx="317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24</xdr:row>
      <xdr:rowOff>0</xdr:rowOff>
    </xdr:from>
    <xdr:to>
      <xdr:col>5</xdr:col>
      <xdr:colOff>355600</xdr:colOff>
      <xdr:row>24</xdr:row>
      <xdr:rowOff>0</xdr:rowOff>
    </xdr:to>
    <xdr:sp macro="" textlink="">
      <xdr:nvSpPr>
        <xdr:cNvPr id="39" name="Line 42"/>
        <xdr:cNvSpPr>
          <a:spLocks noChangeShapeType="1"/>
        </xdr:cNvSpPr>
      </xdr:nvSpPr>
      <xdr:spPr bwMode="auto">
        <a:xfrm>
          <a:off x="3467100" y="3657600"/>
          <a:ext cx="20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482600</xdr:colOff>
      <xdr:row>8</xdr:row>
      <xdr:rowOff>139700</xdr:rowOff>
    </xdr:from>
    <xdr:to>
      <xdr:col>5</xdr:col>
      <xdr:colOff>482600</xdr:colOff>
      <xdr:row>9</xdr:row>
      <xdr:rowOff>76200</xdr:rowOff>
    </xdr:to>
    <xdr:sp macro="" textlink="">
      <xdr:nvSpPr>
        <xdr:cNvPr id="40" name="Line 43"/>
        <xdr:cNvSpPr>
          <a:spLocks noChangeShapeType="1"/>
        </xdr:cNvSpPr>
      </xdr:nvSpPr>
      <xdr:spPr bwMode="auto">
        <a:xfrm flipV="1">
          <a:off x="3797300" y="13589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9</xdr:row>
      <xdr:rowOff>76200</xdr:rowOff>
    </xdr:from>
    <xdr:to>
      <xdr:col>7</xdr:col>
      <xdr:colOff>190500</xdr:colOff>
      <xdr:row>24</xdr:row>
      <xdr:rowOff>0</xdr:rowOff>
    </xdr:to>
    <xdr:sp macro="" textlink="">
      <xdr:nvSpPr>
        <xdr:cNvPr id="41" name="Line 44"/>
        <xdr:cNvSpPr>
          <a:spLocks noChangeShapeType="1"/>
        </xdr:cNvSpPr>
      </xdr:nvSpPr>
      <xdr:spPr bwMode="auto">
        <a:xfrm>
          <a:off x="4826000" y="14478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9</xdr:row>
      <xdr:rowOff>76200</xdr:rowOff>
    </xdr:from>
    <xdr:to>
      <xdr:col>7</xdr:col>
      <xdr:colOff>469900</xdr:colOff>
      <xdr:row>9</xdr:row>
      <xdr:rowOff>76200</xdr:rowOff>
    </xdr:to>
    <xdr:sp macro="" textlink="">
      <xdr:nvSpPr>
        <xdr:cNvPr id="42" name="Line 45"/>
        <xdr:cNvSpPr>
          <a:spLocks noChangeShapeType="1"/>
        </xdr:cNvSpPr>
      </xdr:nvSpPr>
      <xdr:spPr bwMode="auto">
        <a:xfrm>
          <a:off x="4826000" y="1447800"/>
          <a:ext cx="279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24</xdr:row>
      <xdr:rowOff>0</xdr:rowOff>
    </xdr:from>
    <xdr:to>
      <xdr:col>7</xdr:col>
      <xdr:colOff>368300</xdr:colOff>
      <xdr:row>24</xdr:row>
      <xdr:rowOff>0</xdr:rowOff>
    </xdr:to>
    <xdr:sp macro="" textlink="">
      <xdr:nvSpPr>
        <xdr:cNvPr id="43" name="Line 46"/>
        <xdr:cNvSpPr>
          <a:spLocks noChangeShapeType="1"/>
        </xdr:cNvSpPr>
      </xdr:nvSpPr>
      <xdr:spPr bwMode="auto">
        <a:xfrm>
          <a:off x="4826000" y="365760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469900</xdr:colOff>
      <xdr:row>8</xdr:row>
      <xdr:rowOff>139700</xdr:rowOff>
    </xdr:from>
    <xdr:to>
      <xdr:col>7</xdr:col>
      <xdr:colOff>469900</xdr:colOff>
      <xdr:row>9</xdr:row>
      <xdr:rowOff>76200</xdr:rowOff>
    </xdr:to>
    <xdr:sp macro="" textlink="">
      <xdr:nvSpPr>
        <xdr:cNvPr id="44" name="Line 47"/>
        <xdr:cNvSpPr>
          <a:spLocks noChangeShapeType="1"/>
        </xdr:cNvSpPr>
      </xdr:nvSpPr>
      <xdr:spPr bwMode="auto">
        <a:xfrm flipV="1">
          <a:off x="5105400" y="13589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11</xdr:row>
      <xdr:rowOff>76200</xdr:rowOff>
    </xdr:from>
    <xdr:to>
      <xdr:col>1</xdr:col>
      <xdr:colOff>330200</xdr:colOff>
      <xdr:row>11</xdr:row>
      <xdr:rowOff>76200</xdr:rowOff>
    </xdr:to>
    <xdr:sp macro="" textlink="">
      <xdr:nvSpPr>
        <xdr:cNvPr id="45" name="Line 48"/>
        <xdr:cNvSpPr>
          <a:spLocks noChangeShapeType="1"/>
        </xdr:cNvSpPr>
      </xdr:nvSpPr>
      <xdr:spPr bwMode="auto">
        <a:xfrm>
          <a:off x="812800" y="17526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15</xdr:row>
      <xdr:rowOff>76200</xdr:rowOff>
    </xdr:from>
    <xdr:to>
      <xdr:col>1</xdr:col>
      <xdr:colOff>330200</xdr:colOff>
      <xdr:row>15</xdr:row>
      <xdr:rowOff>76200</xdr:rowOff>
    </xdr:to>
    <xdr:sp macro="" textlink="">
      <xdr:nvSpPr>
        <xdr:cNvPr id="46" name="Line 49"/>
        <xdr:cNvSpPr>
          <a:spLocks noChangeShapeType="1"/>
        </xdr:cNvSpPr>
      </xdr:nvSpPr>
      <xdr:spPr bwMode="auto">
        <a:xfrm>
          <a:off x="812800" y="23622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139700</xdr:colOff>
      <xdr:row>19</xdr:row>
      <xdr:rowOff>88900</xdr:rowOff>
    </xdr:from>
    <xdr:to>
      <xdr:col>1</xdr:col>
      <xdr:colOff>330200</xdr:colOff>
      <xdr:row>19</xdr:row>
      <xdr:rowOff>88900</xdr:rowOff>
    </xdr:to>
    <xdr:sp macro="" textlink="">
      <xdr:nvSpPr>
        <xdr:cNvPr id="47" name="Line 50"/>
        <xdr:cNvSpPr>
          <a:spLocks noChangeShapeType="1"/>
        </xdr:cNvSpPr>
      </xdr:nvSpPr>
      <xdr:spPr bwMode="auto">
        <a:xfrm>
          <a:off x="812800" y="29845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19</xdr:row>
      <xdr:rowOff>76200</xdr:rowOff>
    </xdr:from>
    <xdr:to>
      <xdr:col>3</xdr:col>
      <xdr:colOff>393700</xdr:colOff>
      <xdr:row>19</xdr:row>
      <xdr:rowOff>76200</xdr:rowOff>
    </xdr:to>
    <xdr:sp macro="" textlink="">
      <xdr:nvSpPr>
        <xdr:cNvPr id="48" name="Line 51"/>
        <xdr:cNvSpPr>
          <a:spLocks noChangeShapeType="1"/>
        </xdr:cNvSpPr>
      </xdr:nvSpPr>
      <xdr:spPr bwMode="auto">
        <a:xfrm>
          <a:off x="2184400" y="2971800"/>
          <a:ext cx="20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15</xdr:row>
      <xdr:rowOff>88900</xdr:rowOff>
    </xdr:from>
    <xdr:to>
      <xdr:col>3</xdr:col>
      <xdr:colOff>393700</xdr:colOff>
      <xdr:row>15</xdr:row>
      <xdr:rowOff>88900</xdr:rowOff>
    </xdr:to>
    <xdr:sp macro="" textlink="">
      <xdr:nvSpPr>
        <xdr:cNvPr id="49" name="Line 52"/>
        <xdr:cNvSpPr>
          <a:spLocks noChangeShapeType="1"/>
        </xdr:cNvSpPr>
      </xdr:nvSpPr>
      <xdr:spPr bwMode="auto">
        <a:xfrm>
          <a:off x="2184400" y="2374900"/>
          <a:ext cx="20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190500</xdr:colOff>
      <xdr:row>11</xdr:row>
      <xdr:rowOff>76200</xdr:rowOff>
    </xdr:from>
    <xdr:to>
      <xdr:col>3</xdr:col>
      <xdr:colOff>431800</xdr:colOff>
      <xdr:row>11</xdr:row>
      <xdr:rowOff>76200</xdr:rowOff>
    </xdr:to>
    <xdr:sp macro="" textlink="">
      <xdr:nvSpPr>
        <xdr:cNvPr id="50" name="Line 53"/>
        <xdr:cNvSpPr>
          <a:spLocks noChangeShapeType="1"/>
        </xdr:cNvSpPr>
      </xdr:nvSpPr>
      <xdr:spPr bwMode="auto">
        <a:xfrm>
          <a:off x="2184400" y="1752600"/>
          <a:ext cx="241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19</xdr:row>
      <xdr:rowOff>88900</xdr:rowOff>
    </xdr:from>
    <xdr:to>
      <xdr:col>5</xdr:col>
      <xdr:colOff>355600</xdr:colOff>
      <xdr:row>19</xdr:row>
      <xdr:rowOff>88900</xdr:rowOff>
    </xdr:to>
    <xdr:sp macro="" textlink="">
      <xdr:nvSpPr>
        <xdr:cNvPr id="51" name="Line 54"/>
        <xdr:cNvSpPr>
          <a:spLocks noChangeShapeType="1"/>
        </xdr:cNvSpPr>
      </xdr:nvSpPr>
      <xdr:spPr bwMode="auto">
        <a:xfrm>
          <a:off x="3467100" y="2984500"/>
          <a:ext cx="203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15</xdr:row>
      <xdr:rowOff>76200</xdr:rowOff>
    </xdr:from>
    <xdr:to>
      <xdr:col>5</xdr:col>
      <xdr:colOff>342900</xdr:colOff>
      <xdr:row>15</xdr:row>
      <xdr:rowOff>76200</xdr:rowOff>
    </xdr:to>
    <xdr:sp macro="" textlink="">
      <xdr:nvSpPr>
        <xdr:cNvPr id="52" name="Line 55"/>
        <xdr:cNvSpPr>
          <a:spLocks noChangeShapeType="1"/>
        </xdr:cNvSpPr>
      </xdr:nvSpPr>
      <xdr:spPr bwMode="auto">
        <a:xfrm>
          <a:off x="3467100" y="23622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152400</xdr:colOff>
      <xdr:row>11</xdr:row>
      <xdr:rowOff>88900</xdr:rowOff>
    </xdr:from>
    <xdr:to>
      <xdr:col>5</xdr:col>
      <xdr:colOff>330200</xdr:colOff>
      <xdr:row>11</xdr:row>
      <xdr:rowOff>88900</xdr:rowOff>
    </xdr:to>
    <xdr:sp macro="" textlink="">
      <xdr:nvSpPr>
        <xdr:cNvPr id="53" name="Line 56"/>
        <xdr:cNvSpPr>
          <a:spLocks noChangeShapeType="1"/>
        </xdr:cNvSpPr>
      </xdr:nvSpPr>
      <xdr:spPr bwMode="auto">
        <a:xfrm>
          <a:off x="3467100" y="176530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11</xdr:row>
      <xdr:rowOff>88900</xdr:rowOff>
    </xdr:from>
    <xdr:to>
      <xdr:col>7</xdr:col>
      <xdr:colOff>368300</xdr:colOff>
      <xdr:row>11</xdr:row>
      <xdr:rowOff>88900</xdr:rowOff>
    </xdr:to>
    <xdr:sp macro="" textlink="">
      <xdr:nvSpPr>
        <xdr:cNvPr id="54" name="Line 57"/>
        <xdr:cNvSpPr>
          <a:spLocks noChangeShapeType="1"/>
        </xdr:cNvSpPr>
      </xdr:nvSpPr>
      <xdr:spPr bwMode="auto">
        <a:xfrm>
          <a:off x="4826000" y="176530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15</xdr:row>
      <xdr:rowOff>101600</xdr:rowOff>
    </xdr:from>
    <xdr:to>
      <xdr:col>7</xdr:col>
      <xdr:colOff>381000</xdr:colOff>
      <xdr:row>15</xdr:row>
      <xdr:rowOff>101600</xdr:rowOff>
    </xdr:to>
    <xdr:sp macro="" textlink="">
      <xdr:nvSpPr>
        <xdr:cNvPr id="55" name="Line 58"/>
        <xdr:cNvSpPr>
          <a:spLocks noChangeShapeType="1"/>
        </xdr:cNvSpPr>
      </xdr:nvSpPr>
      <xdr:spPr bwMode="auto">
        <a:xfrm>
          <a:off x="4826000" y="23876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190500</xdr:colOff>
      <xdr:row>19</xdr:row>
      <xdr:rowOff>88900</xdr:rowOff>
    </xdr:from>
    <xdr:to>
      <xdr:col>7</xdr:col>
      <xdr:colOff>368300</xdr:colOff>
      <xdr:row>19</xdr:row>
      <xdr:rowOff>88900</xdr:rowOff>
    </xdr:to>
    <xdr:sp macro="" textlink="">
      <xdr:nvSpPr>
        <xdr:cNvPr id="56" name="Line 59"/>
        <xdr:cNvSpPr>
          <a:spLocks noChangeShapeType="1"/>
        </xdr:cNvSpPr>
      </xdr:nvSpPr>
      <xdr:spPr bwMode="auto">
        <a:xfrm>
          <a:off x="4826000" y="2984500"/>
          <a:ext cx="17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editAs="oneCell">
    <xdr:from>
      <xdr:col>0</xdr:col>
      <xdr:colOff>104776</xdr:colOff>
      <xdr:row>0</xdr:row>
      <xdr:rowOff>104776</xdr:rowOff>
    </xdr:from>
    <xdr:to>
      <xdr:col>1</xdr:col>
      <xdr:colOff>334056</xdr:colOff>
      <xdr:row>3</xdr:row>
      <xdr:rowOff>38101</xdr:rowOff>
    </xdr:to>
    <xdr:pic>
      <xdr:nvPicPr>
        <xdr:cNvPr id="57" name="Picture 5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6" y="104776"/>
          <a:ext cx="905555"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xdr:rowOff>
    </xdr:from>
    <xdr:to>
      <xdr:col>0</xdr:col>
      <xdr:colOff>1209675</xdr:colOff>
      <xdr:row>3</xdr:row>
      <xdr:rowOff>12360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
          <a:ext cx="1076325" cy="498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739141</xdr:colOff>
      <xdr:row>1</xdr:row>
      <xdr:rowOff>83002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739140" cy="3420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28576</xdr:colOff>
      <xdr:row>0</xdr:row>
      <xdr:rowOff>19050</xdr:rowOff>
    </xdr:from>
    <xdr:to>
      <xdr:col>2</xdr:col>
      <xdr:colOff>13778</xdr:colOff>
      <xdr:row>3</xdr:row>
      <xdr:rowOff>38100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19050"/>
          <a:ext cx="1337752" cy="619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165100</xdr:colOff>
      <xdr:row>8</xdr:row>
      <xdr:rowOff>50800</xdr:rowOff>
    </xdr:from>
    <xdr:to>
      <xdr:col>21</xdr:col>
      <xdr:colOff>0</xdr:colOff>
      <xdr:row>13</xdr:row>
      <xdr:rowOff>63500</xdr:rowOff>
    </xdr:to>
    <xdr:grpSp>
      <xdr:nvGrpSpPr>
        <xdr:cNvPr id="2" name="Group 1"/>
        <xdr:cNvGrpSpPr>
          <a:grpSpLocks/>
        </xdr:cNvGrpSpPr>
      </xdr:nvGrpSpPr>
      <xdr:grpSpPr bwMode="auto">
        <a:xfrm>
          <a:off x="13376275" y="1651000"/>
          <a:ext cx="1225550" cy="1012825"/>
          <a:chOff x="4267200" y="2418750"/>
          <a:chExt cx="1087582" cy="795770"/>
        </a:xfrm>
      </xdr:grpSpPr>
      <xdr:pic>
        <xdr:nvPicPr>
          <xdr:cNvPr id="3" name="Picture 2" descr="VSM-Icons_Outside-SourcesT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425" t="4494" r="3540" b="4494"/>
          <a:stretch>
            <a:fillRect/>
          </a:stretch>
        </xdr:blipFill>
        <xdr:spPr bwMode="auto">
          <a:xfrm>
            <a:off x="4267200" y="2418750"/>
            <a:ext cx="1087582" cy="7957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4" name="TextBox 37"/>
          <xdr:cNvSpPr txBox="1"/>
        </xdr:nvSpPr>
        <xdr:spPr>
          <a:xfrm>
            <a:off x="4267200" y="2784021"/>
            <a:ext cx="1042733" cy="26082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b="1"/>
              <a:t>Customer</a:t>
            </a:r>
          </a:p>
        </xdr:txBody>
      </xdr:sp>
    </xdr:grpSp>
    <xdr:clientData/>
  </xdr:twoCellAnchor>
  <xdr:twoCellAnchor>
    <xdr:from>
      <xdr:col>8</xdr:col>
      <xdr:colOff>0</xdr:colOff>
      <xdr:row>4</xdr:row>
      <xdr:rowOff>12700</xdr:rowOff>
    </xdr:from>
    <xdr:to>
      <xdr:col>10</xdr:col>
      <xdr:colOff>0</xdr:colOff>
      <xdr:row>6</xdr:row>
      <xdr:rowOff>35699</xdr:rowOff>
    </xdr:to>
    <xdr:grpSp>
      <xdr:nvGrpSpPr>
        <xdr:cNvPr id="5" name="Group 4"/>
        <xdr:cNvGrpSpPr>
          <a:grpSpLocks/>
        </xdr:cNvGrpSpPr>
      </xdr:nvGrpSpPr>
      <xdr:grpSpPr bwMode="auto">
        <a:xfrm>
          <a:off x="5562600" y="812800"/>
          <a:ext cx="1390650" cy="423049"/>
          <a:chOff x="1828800" y="2463436"/>
          <a:chExt cx="1676400" cy="506907"/>
        </a:xfrm>
      </xdr:grpSpPr>
      <xdr:sp macro="" textlink="">
        <xdr:nvSpPr>
          <xdr:cNvPr id="6" name="Rectangle 5"/>
          <xdr:cNvSpPr/>
        </xdr:nvSpPr>
        <xdr:spPr>
          <a:xfrm>
            <a:off x="1828800" y="2463436"/>
            <a:ext cx="1676400" cy="432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 name="TextBox 5"/>
          <xdr:cNvSpPr txBox="1"/>
        </xdr:nvSpPr>
        <xdr:spPr>
          <a:xfrm>
            <a:off x="1859280" y="2541993"/>
            <a:ext cx="1600200" cy="42835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MRP</a:t>
            </a:r>
          </a:p>
        </xdr:txBody>
      </xdr:sp>
      <xdr:sp macro="" textlink="">
        <xdr:nvSpPr>
          <xdr:cNvPr id="8" name="Rectangle 7"/>
          <xdr:cNvSpPr/>
        </xdr:nvSpPr>
        <xdr:spPr>
          <a:xfrm>
            <a:off x="1828800" y="2895499"/>
            <a:ext cx="1676400" cy="53025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0</xdr:col>
      <xdr:colOff>266700</xdr:colOff>
      <xdr:row>5</xdr:row>
      <xdr:rowOff>101600</xdr:rowOff>
    </xdr:from>
    <xdr:to>
      <xdr:col>2</xdr:col>
      <xdr:colOff>76200</xdr:colOff>
      <xdr:row>10</xdr:row>
      <xdr:rowOff>114300</xdr:rowOff>
    </xdr:to>
    <xdr:grpSp>
      <xdr:nvGrpSpPr>
        <xdr:cNvPr id="9" name="Group 1"/>
        <xdr:cNvGrpSpPr>
          <a:grpSpLocks/>
        </xdr:cNvGrpSpPr>
      </xdr:nvGrpSpPr>
      <xdr:grpSpPr bwMode="auto">
        <a:xfrm>
          <a:off x="266700" y="1101725"/>
          <a:ext cx="1200150" cy="1012825"/>
          <a:chOff x="4267200" y="2418750"/>
          <a:chExt cx="1087582" cy="795770"/>
        </a:xfrm>
      </xdr:grpSpPr>
      <xdr:pic>
        <xdr:nvPicPr>
          <xdr:cNvPr id="10" name="Picture 2" descr="VSM-Icons_Outside-SourcesT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425" t="4494" r="3540" b="4494"/>
          <a:stretch>
            <a:fillRect/>
          </a:stretch>
        </xdr:blipFill>
        <xdr:spPr bwMode="auto">
          <a:xfrm>
            <a:off x="4267200" y="2418750"/>
            <a:ext cx="1087582" cy="7957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1" name="TextBox 37"/>
          <xdr:cNvSpPr txBox="1"/>
        </xdr:nvSpPr>
        <xdr:spPr>
          <a:xfrm>
            <a:off x="4267200" y="2784021"/>
            <a:ext cx="1041789" cy="26082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b="1">
                <a:solidFill>
                  <a:schemeClr val="tx1"/>
                </a:solidFill>
              </a:rPr>
              <a:t>Supplier</a:t>
            </a:r>
          </a:p>
        </xdr:txBody>
      </xdr:sp>
    </xdr:grpSp>
    <xdr:clientData/>
  </xdr:twoCellAnchor>
  <xdr:twoCellAnchor editAs="oneCell">
    <xdr:from>
      <xdr:col>0</xdr:col>
      <xdr:colOff>254000</xdr:colOff>
      <xdr:row>11</xdr:row>
      <xdr:rowOff>101600</xdr:rowOff>
    </xdr:from>
    <xdr:to>
      <xdr:col>2</xdr:col>
      <xdr:colOff>0</xdr:colOff>
      <xdr:row>15</xdr:row>
      <xdr:rowOff>76200</xdr:rowOff>
    </xdr:to>
    <xdr:pic>
      <xdr:nvPicPr>
        <xdr:cNvPr id="12" name="Picture 30" descr="VSM-Icons_Truck-Ship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080" t="13792" r="4425" b="12643"/>
        <a:stretch>
          <a:fillRect/>
        </a:stretch>
      </xdr:blipFill>
      <xdr:spPr bwMode="auto">
        <a:xfrm>
          <a:off x="254000" y="2197100"/>
          <a:ext cx="11430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127000</xdr:colOff>
      <xdr:row>16</xdr:row>
      <xdr:rowOff>76202</xdr:rowOff>
    </xdr:from>
    <xdr:to>
      <xdr:col>2</xdr:col>
      <xdr:colOff>647700</xdr:colOff>
      <xdr:row>22</xdr:row>
      <xdr:rowOff>63503</xdr:rowOff>
    </xdr:to>
    <xdr:grpSp>
      <xdr:nvGrpSpPr>
        <xdr:cNvPr id="13" name="Group 57"/>
        <xdr:cNvGrpSpPr>
          <a:grpSpLocks/>
        </xdr:cNvGrpSpPr>
      </xdr:nvGrpSpPr>
      <xdr:grpSpPr bwMode="auto">
        <a:xfrm>
          <a:off x="127000" y="3276602"/>
          <a:ext cx="1911350" cy="1187451"/>
          <a:chOff x="1799585" y="4141519"/>
          <a:chExt cx="2204209" cy="1422609"/>
        </a:xfrm>
      </xdr:grpSpPr>
      <xdr:sp macro="" textlink="">
        <xdr:nvSpPr>
          <xdr:cNvPr id="14" name="Rectangle 13"/>
          <xdr:cNvSpPr/>
        </xdr:nvSpPr>
        <xdr:spPr>
          <a:xfrm>
            <a:off x="1799585" y="4201629"/>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 name="TextBox 11"/>
          <xdr:cNvSpPr txBox="1"/>
        </xdr:nvSpPr>
        <xdr:spPr>
          <a:xfrm>
            <a:off x="1799585" y="4141519"/>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6" name="Rectangle 15"/>
          <xdr:cNvSpPr/>
        </xdr:nvSpPr>
        <xdr:spPr>
          <a:xfrm>
            <a:off x="3273923" y="4201629"/>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7" name="Rectangle 16"/>
          <xdr:cNvSpPr/>
        </xdr:nvSpPr>
        <xdr:spPr>
          <a:xfrm>
            <a:off x="1799585" y="4422033"/>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8" name="Rectangle 17"/>
          <xdr:cNvSpPr/>
        </xdr:nvSpPr>
        <xdr:spPr>
          <a:xfrm>
            <a:off x="3273923" y="4422033"/>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9" name="Rectangle 18"/>
          <xdr:cNvSpPr/>
        </xdr:nvSpPr>
        <xdr:spPr>
          <a:xfrm>
            <a:off x="1799585" y="4622401"/>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0" name="Rectangle 19"/>
          <xdr:cNvSpPr/>
        </xdr:nvSpPr>
        <xdr:spPr>
          <a:xfrm>
            <a:off x="3273923" y="4622401"/>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1" name="Rectangle 20"/>
          <xdr:cNvSpPr/>
        </xdr:nvSpPr>
        <xdr:spPr>
          <a:xfrm>
            <a:off x="1799585" y="4842805"/>
            <a:ext cx="1474338" cy="2404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 name="Rectangle 21"/>
          <xdr:cNvSpPr/>
        </xdr:nvSpPr>
        <xdr:spPr>
          <a:xfrm>
            <a:off x="3273923" y="4842805"/>
            <a:ext cx="729871" cy="2404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 name="Rectangle 22"/>
          <xdr:cNvSpPr/>
        </xdr:nvSpPr>
        <xdr:spPr>
          <a:xfrm>
            <a:off x="1799585" y="5083246"/>
            <a:ext cx="1474338" cy="2003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4" name="Rectangle 23"/>
          <xdr:cNvSpPr/>
        </xdr:nvSpPr>
        <xdr:spPr>
          <a:xfrm>
            <a:off x="3273923" y="5083246"/>
            <a:ext cx="729871" cy="2003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5" name="Rectangle 24"/>
          <xdr:cNvSpPr/>
        </xdr:nvSpPr>
        <xdr:spPr>
          <a:xfrm>
            <a:off x="1814182" y="5283613"/>
            <a:ext cx="145974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6" name="Rectangle 25"/>
          <xdr:cNvSpPr/>
        </xdr:nvSpPr>
        <xdr:spPr>
          <a:xfrm>
            <a:off x="3273923" y="5283613"/>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7" name="TextBox 24"/>
          <xdr:cNvSpPr txBox="1"/>
        </xdr:nvSpPr>
        <xdr:spPr>
          <a:xfrm>
            <a:off x="1799585" y="4361923"/>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28" name="TextBox 25"/>
          <xdr:cNvSpPr txBox="1"/>
        </xdr:nvSpPr>
        <xdr:spPr>
          <a:xfrm>
            <a:off x="1799585" y="4582327"/>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29" name="TextBox 26"/>
          <xdr:cNvSpPr txBox="1"/>
        </xdr:nvSpPr>
        <xdr:spPr>
          <a:xfrm>
            <a:off x="1799585" y="4815230"/>
            <a:ext cx="1474338" cy="315626"/>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30" name="TextBox 27"/>
          <xdr:cNvSpPr txBox="1"/>
        </xdr:nvSpPr>
        <xdr:spPr>
          <a:xfrm>
            <a:off x="1799585" y="5003099"/>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31" name="TextBox 28"/>
          <xdr:cNvSpPr txBox="1"/>
        </xdr:nvSpPr>
        <xdr:spPr>
          <a:xfrm>
            <a:off x="1799585" y="5243540"/>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32" name="TextBox 29"/>
          <xdr:cNvSpPr txBox="1"/>
        </xdr:nvSpPr>
        <xdr:spPr>
          <a:xfrm>
            <a:off x="3317716" y="4201629"/>
            <a:ext cx="642286" cy="31562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3" name="TextBox 30"/>
          <xdr:cNvSpPr txBox="1"/>
        </xdr:nvSpPr>
        <xdr:spPr>
          <a:xfrm>
            <a:off x="3317716" y="4401997"/>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4" name="TextBox 31"/>
          <xdr:cNvSpPr txBox="1"/>
        </xdr:nvSpPr>
        <xdr:spPr>
          <a:xfrm>
            <a:off x="3317716" y="4622401"/>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5" name="TextBox 32"/>
          <xdr:cNvSpPr txBox="1"/>
        </xdr:nvSpPr>
        <xdr:spPr>
          <a:xfrm>
            <a:off x="3317716" y="4862842"/>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6" name="TextBox 33"/>
          <xdr:cNvSpPr txBox="1"/>
        </xdr:nvSpPr>
        <xdr:spPr>
          <a:xfrm>
            <a:off x="3317716" y="5083246"/>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7" name="TextBox 34"/>
          <xdr:cNvSpPr txBox="1"/>
        </xdr:nvSpPr>
        <xdr:spPr>
          <a:xfrm>
            <a:off x="3317716" y="5283613"/>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2</xdr:col>
      <xdr:colOff>114300</xdr:colOff>
      <xdr:row>25</xdr:row>
      <xdr:rowOff>88898</xdr:rowOff>
    </xdr:from>
    <xdr:to>
      <xdr:col>4</xdr:col>
      <xdr:colOff>114300</xdr:colOff>
      <xdr:row>27</xdr:row>
      <xdr:rowOff>99197</xdr:rowOff>
    </xdr:to>
    <xdr:grpSp>
      <xdr:nvGrpSpPr>
        <xdr:cNvPr id="38" name="Group 82"/>
        <xdr:cNvGrpSpPr>
          <a:grpSpLocks/>
        </xdr:cNvGrpSpPr>
      </xdr:nvGrpSpPr>
      <xdr:grpSpPr bwMode="auto">
        <a:xfrm>
          <a:off x="1504950" y="5089523"/>
          <a:ext cx="1390650" cy="410349"/>
          <a:chOff x="1828800" y="2463436"/>
          <a:chExt cx="1676400" cy="496979"/>
        </a:xfrm>
      </xdr:grpSpPr>
      <xdr:sp macro="" textlink="">
        <xdr:nvSpPr>
          <xdr:cNvPr id="39" name="Rectangle 38"/>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0"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Stamp</a:t>
            </a:r>
          </a:p>
        </xdr:txBody>
      </xdr:sp>
      <xdr:sp macro="" textlink="">
        <xdr:nvSpPr>
          <xdr:cNvPr id="41" name="Rectangle 40"/>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6</xdr:col>
      <xdr:colOff>457200</xdr:colOff>
      <xdr:row>25</xdr:row>
      <xdr:rowOff>88898</xdr:rowOff>
    </xdr:from>
    <xdr:to>
      <xdr:col>8</xdr:col>
      <xdr:colOff>469900</xdr:colOff>
      <xdr:row>27</xdr:row>
      <xdr:rowOff>99197</xdr:rowOff>
    </xdr:to>
    <xdr:grpSp>
      <xdr:nvGrpSpPr>
        <xdr:cNvPr id="42" name="Group 82"/>
        <xdr:cNvGrpSpPr>
          <a:grpSpLocks/>
        </xdr:cNvGrpSpPr>
      </xdr:nvGrpSpPr>
      <xdr:grpSpPr bwMode="auto">
        <a:xfrm>
          <a:off x="4629150" y="5089523"/>
          <a:ext cx="1403350" cy="410349"/>
          <a:chOff x="1828800" y="2463436"/>
          <a:chExt cx="1676400" cy="496979"/>
        </a:xfrm>
      </xdr:grpSpPr>
      <xdr:sp macro="" textlink="">
        <xdr:nvSpPr>
          <xdr:cNvPr id="43" name="Rectangle 42"/>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4" name="TextBox 5"/>
          <xdr:cNvSpPr txBox="1"/>
        </xdr:nvSpPr>
        <xdr:spPr>
          <a:xfrm>
            <a:off x="1859005" y="2523528"/>
            <a:ext cx="1600886"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Trim</a:t>
            </a:r>
          </a:p>
        </xdr:txBody>
      </xdr:sp>
      <xdr:sp macro="" textlink="">
        <xdr:nvSpPr>
          <xdr:cNvPr id="45" name="Rectangle 44"/>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11</xdr:col>
      <xdr:colOff>342900</xdr:colOff>
      <xdr:row>25</xdr:row>
      <xdr:rowOff>88898</xdr:rowOff>
    </xdr:from>
    <xdr:to>
      <xdr:col>13</xdr:col>
      <xdr:colOff>342900</xdr:colOff>
      <xdr:row>27</xdr:row>
      <xdr:rowOff>99197</xdr:rowOff>
    </xdr:to>
    <xdr:grpSp>
      <xdr:nvGrpSpPr>
        <xdr:cNvPr id="46" name="Group 82"/>
        <xdr:cNvGrpSpPr>
          <a:grpSpLocks/>
        </xdr:cNvGrpSpPr>
      </xdr:nvGrpSpPr>
      <xdr:grpSpPr bwMode="auto">
        <a:xfrm>
          <a:off x="7991475" y="5089523"/>
          <a:ext cx="1390650" cy="410349"/>
          <a:chOff x="1828800" y="2463436"/>
          <a:chExt cx="1676400" cy="496979"/>
        </a:xfrm>
      </xdr:grpSpPr>
      <xdr:sp macro="" textlink="">
        <xdr:nvSpPr>
          <xdr:cNvPr id="47" name="Rectangle 46"/>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8"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Grind</a:t>
            </a:r>
          </a:p>
        </xdr:txBody>
      </xdr:sp>
      <xdr:sp macro="" textlink="">
        <xdr:nvSpPr>
          <xdr:cNvPr id="49" name="Rectangle 48"/>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16</xdr:col>
      <xdr:colOff>38100</xdr:colOff>
      <xdr:row>25</xdr:row>
      <xdr:rowOff>88898</xdr:rowOff>
    </xdr:from>
    <xdr:to>
      <xdr:col>18</xdr:col>
      <xdr:colOff>38100</xdr:colOff>
      <xdr:row>27</xdr:row>
      <xdr:rowOff>99197</xdr:rowOff>
    </xdr:to>
    <xdr:grpSp>
      <xdr:nvGrpSpPr>
        <xdr:cNvPr id="50" name="Group 82"/>
        <xdr:cNvGrpSpPr>
          <a:grpSpLocks/>
        </xdr:cNvGrpSpPr>
      </xdr:nvGrpSpPr>
      <xdr:grpSpPr bwMode="auto">
        <a:xfrm>
          <a:off x="11163300" y="5089523"/>
          <a:ext cx="1390650" cy="410349"/>
          <a:chOff x="1828800" y="2463436"/>
          <a:chExt cx="1676400" cy="496979"/>
        </a:xfrm>
      </xdr:grpSpPr>
      <xdr:sp macro="" textlink="">
        <xdr:nvSpPr>
          <xdr:cNvPr id="51" name="Rectangle 50"/>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2"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Polish</a:t>
            </a:r>
          </a:p>
        </xdr:txBody>
      </xdr:sp>
      <xdr:sp macro="" textlink="">
        <xdr:nvSpPr>
          <xdr:cNvPr id="53" name="Rectangle 52"/>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3</xdr:col>
      <xdr:colOff>127000</xdr:colOff>
      <xdr:row>9</xdr:row>
      <xdr:rowOff>12700</xdr:rowOff>
    </xdr:from>
    <xdr:to>
      <xdr:col>8</xdr:col>
      <xdr:colOff>508000</xdr:colOff>
      <xdr:row>24</xdr:row>
      <xdr:rowOff>76200</xdr:rowOff>
    </xdr:to>
    <xdr:sp macro="" textlink="">
      <xdr:nvSpPr>
        <xdr:cNvPr id="54" name="Line 30"/>
        <xdr:cNvSpPr>
          <a:spLocks noChangeShapeType="1"/>
        </xdr:cNvSpPr>
      </xdr:nvSpPr>
      <xdr:spPr bwMode="auto">
        <a:xfrm rot="-5400000" flipH="1" flipV="1">
          <a:off x="2698750" y="1250950"/>
          <a:ext cx="2921000" cy="38735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558800</xdr:colOff>
      <xdr:row>6</xdr:row>
      <xdr:rowOff>12700</xdr:rowOff>
    </xdr:from>
    <xdr:to>
      <xdr:col>5</xdr:col>
      <xdr:colOff>558800</xdr:colOff>
      <xdr:row>8</xdr:row>
      <xdr:rowOff>35699</xdr:rowOff>
    </xdr:to>
    <xdr:grpSp>
      <xdr:nvGrpSpPr>
        <xdr:cNvPr id="55" name="Group 82"/>
        <xdr:cNvGrpSpPr>
          <a:grpSpLocks/>
        </xdr:cNvGrpSpPr>
      </xdr:nvGrpSpPr>
      <xdr:grpSpPr bwMode="auto">
        <a:xfrm>
          <a:off x="2644775" y="1212850"/>
          <a:ext cx="1390650" cy="423049"/>
          <a:chOff x="1828800" y="2463436"/>
          <a:chExt cx="1676400" cy="506907"/>
        </a:xfrm>
      </xdr:grpSpPr>
      <xdr:sp macro="" textlink="">
        <xdr:nvSpPr>
          <xdr:cNvPr id="56" name="Rectangle 55"/>
          <xdr:cNvSpPr/>
        </xdr:nvSpPr>
        <xdr:spPr>
          <a:xfrm>
            <a:off x="1828800" y="2463436"/>
            <a:ext cx="1676400" cy="432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7" name="TextBox 5"/>
          <xdr:cNvSpPr txBox="1"/>
        </xdr:nvSpPr>
        <xdr:spPr>
          <a:xfrm>
            <a:off x="1859280" y="2541993"/>
            <a:ext cx="1600200" cy="42835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Purchasing</a:t>
            </a:r>
          </a:p>
        </xdr:txBody>
      </xdr:sp>
      <xdr:sp macro="" textlink="">
        <xdr:nvSpPr>
          <xdr:cNvPr id="58" name="Rectangle 57"/>
          <xdr:cNvSpPr/>
        </xdr:nvSpPr>
        <xdr:spPr>
          <a:xfrm>
            <a:off x="1828800" y="2895499"/>
            <a:ext cx="1676400" cy="53025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5</xdr:col>
      <xdr:colOff>711200</xdr:colOff>
      <xdr:row>6</xdr:row>
      <xdr:rowOff>114300</xdr:rowOff>
    </xdr:from>
    <xdr:to>
      <xdr:col>7</xdr:col>
      <xdr:colOff>660400</xdr:colOff>
      <xdr:row>8</xdr:row>
      <xdr:rowOff>0</xdr:rowOff>
    </xdr:to>
    <xdr:sp macro="" textlink="">
      <xdr:nvSpPr>
        <xdr:cNvPr id="59" name="Freeform 31"/>
        <xdr:cNvSpPr>
          <a:spLocks/>
        </xdr:cNvSpPr>
      </xdr:nvSpPr>
      <xdr:spPr bwMode="auto">
        <a:xfrm rot="16200000" flipV="1">
          <a:off x="4737100" y="711200"/>
          <a:ext cx="266700" cy="1358900"/>
        </a:xfrm>
        <a:custGeom>
          <a:avLst/>
          <a:gdLst>
            <a:gd name="T0" fmla="*/ 2147483647 w 21"/>
            <a:gd name="T1" fmla="*/ 0 h 347"/>
            <a:gd name="T2" fmla="*/ 0 w 21"/>
            <a:gd name="T3" fmla="*/ 2147483647 h 347"/>
            <a:gd name="T4" fmla="*/ 2147483647 w 21"/>
            <a:gd name="T5" fmla="*/ 2147483647 h 347"/>
            <a:gd name="T6" fmla="*/ 2147483647 w 21"/>
            <a:gd name="T7" fmla="*/ 2147483647 h 347"/>
            <a:gd name="T8" fmla="*/ 0 60000 65536"/>
            <a:gd name="T9" fmla="*/ 0 60000 65536"/>
            <a:gd name="T10" fmla="*/ 0 60000 65536"/>
            <a:gd name="T11" fmla="*/ 0 60000 65536"/>
            <a:gd name="T12" fmla="*/ 0 w 21"/>
            <a:gd name="T13" fmla="*/ 0 h 347"/>
            <a:gd name="T14" fmla="*/ 21 w 21"/>
            <a:gd name="T15" fmla="*/ 347 h 347"/>
          </a:gdLst>
          <a:ahLst/>
          <a:cxnLst>
            <a:cxn ang="T8">
              <a:pos x="T0" y="T1"/>
            </a:cxn>
            <a:cxn ang="T9">
              <a:pos x="T2" y="T3"/>
            </a:cxn>
            <a:cxn ang="T10">
              <a:pos x="T4" y="T5"/>
            </a:cxn>
            <a:cxn ang="T11">
              <a:pos x="T6" y="T7"/>
            </a:cxn>
          </a:cxnLst>
          <a:rect l="T12" t="T13" r="T14" b="T15"/>
          <a:pathLst>
            <a:path w="21" h="347">
              <a:moveTo>
                <a:pt x="18" y="0"/>
              </a:moveTo>
              <a:cubicBezTo>
                <a:pt x="9" y="66"/>
                <a:pt x="0" y="132"/>
                <a:pt x="0" y="162"/>
              </a:cubicBezTo>
              <a:cubicBezTo>
                <a:pt x="0" y="192"/>
                <a:pt x="15" y="148"/>
                <a:pt x="18" y="179"/>
              </a:cubicBezTo>
              <a:cubicBezTo>
                <a:pt x="21" y="210"/>
                <a:pt x="19" y="278"/>
                <a:pt x="17" y="347"/>
              </a:cubicBezTo>
            </a:path>
          </a:pathLst>
        </a:custGeom>
        <a:noFill/>
        <a:ln w="38100" cap="flat" cmpd="sng">
          <a:solidFill>
            <a:srgbClr val="000000"/>
          </a:solidFill>
          <a:prstDash val="solid"/>
          <a:round/>
          <a:headEnd type="none" w="med" len="med"/>
          <a:tailEnd type="triangle" w="lg" len="med"/>
        </a:ln>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xdr:from>
      <xdr:col>2</xdr:col>
      <xdr:colOff>381000</xdr:colOff>
      <xdr:row>8</xdr:row>
      <xdr:rowOff>12700</xdr:rowOff>
    </xdr:from>
    <xdr:to>
      <xdr:col>3</xdr:col>
      <xdr:colOff>406400</xdr:colOff>
      <xdr:row>9</xdr:row>
      <xdr:rowOff>25400</xdr:rowOff>
    </xdr:to>
    <xdr:sp macro="" textlink="">
      <xdr:nvSpPr>
        <xdr:cNvPr id="60" name="Line 30"/>
        <xdr:cNvSpPr>
          <a:spLocks noChangeShapeType="1"/>
        </xdr:cNvSpPr>
      </xdr:nvSpPr>
      <xdr:spPr bwMode="auto">
        <a:xfrm rot="-5400000" flipH="1" flipV="1">
          <a:off x="2038350" y="1276350"/>
          <a:ext cx="203200" cy="7239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469900</xdr:colOff>
      <xdr:row>9</xdr:row>
      <xdr:rowOff>50800</xdr:rowOff>
    </xdr:from>
    <xdr:to>
      <xdr:col>8</xdr:col>
      <xdr:colOff>736600</xdr:colOff>
      <xdr:row>24</xdr:row>
      <xdr:rowOff>76200</xdr:rowOff>
    </xdr:to>
    <xdr:sp macro="" textlink="">
      <xdr:nvSpPr>
        <xdr:cNvPr id="61" name="Line 30"/>
        <xdr:cNvSpPr>
          <a:spLocks noChangeShapeType="1"/>
        </xdr:cNvSpPr>
      </xdr:nvSpPr>
      <xdr:spPr bwMode="auto">
        <a:xfrm rot="-5400000" flipH="1" flipV="1">
          <a:off x="4381500" y="2743200"/>
          <a:ext cx="2882900" cy="9271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254000</xdr:colOff>
      <xdr:row>9</xdr:row>
      <xdr:rowOff>25400</xdr:rowOff>
    </xdr:from>
    <xdr:to>
      <xdr:col>12</xdr:col>
      <xdr:colOff>317500</xdr:colOff>
      <xdr:row>24</xdr:row>
      <xdr:rowOff>50800</xdr:rowOff>
    </xdr:to>
    <xdr:sp macro="" textlink="">
      <xdr:nvSpPr>
        <xdr:cNvPr id="62" name="Line 30"/>
        <xdr:cNvSpPr>
          <a:spLocks noChangeShapeType="1"/>
        </xdr:cNvSpPr>
      </xdr:nvSpPr>
      <xdr:spPr bwMode="auto">
        <a:xfrm rot="16200000" flipH="1">
          <a:off x="6178550" y="2101850"/>
          <a:ext cx="2882900" cy="21590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558800</xdr:colOff>
      <xdr:row>29</xdr:row>
      <xdr:rowOff>0</xdr:rowOff>
    </xdr:from>
    <xdr:to>
      <xdr:col>4</xdr:col>
      <xdr:colOff>266700</xdr:colOff>
      <xdr:row>34</xdr:row>
      <xdr:rowOff>139700</xdr:rowOff>
    </xdr:to>
    <xdr:grpSp>
      <xdr:nvGrpSpPr>
        <xdr:cNvPr id="63" name="Group 189"/>
        <xdr:cNvGrpSpPr>
          <a:grpSpLocks/>
        </xdr:cNvGrpSpPr>
      </xdr:nvGrpSpPr>
      <xdr:grpSpPr bwMode="auto">
        <a:xfrm>
          <a:off x="1254125" y="5800725"/>
          <a:ext cx="1793875" cy="1139825"/>
          <a:chOff x="104775" y="2502134"/>
          <a:chExt cx="1621551" cy="949879"/>
        </a:xfrm>
      </xdr:grpSpPr>
      <xdr:sp macro="" textlink="">
        <xdr:nvSpPr>
          <xdr:cNvPr id="64" name="TextBox 11"/>
          <xdr:cNvSpPr txBox="1"/>
        </xdr:nvSpPr>
        <xdr:spPr bwMode="auto">
          <a:xfrm>
            <a:off x="104775" y="2502134"/>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65" name="TextBox 24"/>
          <xdr:cNvSpPr txBox="1"/>
        </xdr:nvSpPr>
        <xdr:spPr bwMode="auto">
          <a:xfrm>
            <a:off x="104775" y="2649298"/>
            <a:ext cx="1084840"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66" name="TextBox 25"/>
          <xdr:cNvSpPr txBox="1"/>
        </xdr:nvSpPr>
        <xdr:spPr bwMode="auto">
          <a:xfrm>
            <a:off x="104775" y="2796463"/>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67" name="TextBox 26"/>
          <xdr:cNvSpPr txBox="1"/>
        </xdr:nvSpPr>
        <xdr:spPr bwMode="auto">
          <a:xfrm>
            <a:off x="104775" y="2943627"/>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68" name="TextBox 27"/>
          <xdr:cNvSpPr txBox="1"/>
        </xdr:nvSpPr>
        <xdr:spPr bwMode="auto">
          <a:xfrm>
            <a:off x="104775" y="3077413"/>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69" name="TextBox 28"/>
          <xdr:cNvSpPr txBox="1"/>
        </xdr:nvSpPr>
        <xdr:spPr bwMode="auto">
          <a:xfrm>
            <a:off x="104775" y="3211199"/>
            <a:ext cx="1084840"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70" name="TextBox 29"/>
          <xdr:cNvSpPr txBox="1"/>
        </xdr:nvSpPr>
        <xdr:spPr bwMode="auto">
          <a:xfrm>
            <a:off x="1223874" y="254227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71" name="TextBox 30"/>
          <xdr:cNvSpPr txBox="1"/>
        </xdr:nvSpPr>
        <xdr:spPr bwMode="auto">
          <a:xfrm>
            <a:off x="1223874" y="2662677"/>
            <a:ext cx="468194"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72" name="Rectangle 71"/>
          <xdr:cNvSpPr/>
        </xdr:nvSpPr>
        <xdr:spPr bwMode="auto">
          <a:xfrm>
            <a:off x="104775" y="2676056"/>
            <a:ext cx="1084840"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3" name="Rectangle 72"/>
          <xdr:cNvSpPr/>
        </xdr:nvSpPr>
        <xdr:spPr bwMode="auto">
          <a:xfrm>
            <a:off x="1189615" y="2836598"/>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4" name="Rectangle 73"/>
          <xdr:cNvSpPr/>
        </xdr:nvSpPr>
        <xdr:spPr bwMode="auto">
          <a:xfrm>
            <a:off x="104775" y="2970384"/>
            <a:ext cx="1084840"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5" name="Rectangle 74"/>
          <xdr:cNvSpPr/>
        </xdr:nvSpPr>
        <xdr:spPr bwMode="auto">
          <a:xfrm>
            <a:off x="104775" y="2542270"/>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6" name="Rectangle 75"/>
          <xdr:cNvSpPr/>
        </xdr:nvSpPr>
        <xdr:spPr bwMode="auto">
          <a:xfrm>
            <a:off x="1189615" y="2542270"/>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7" name="Rectangle 76"/>
          <xdr:cNvSpPr/>
        </xdr:nvSpPr>
        <xdr:spPr bwMode="auto">
          <a:xfrm>
            <a:off x="1189615" y="2676056"/>
            <a:ext cx="536711"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8" name="Rectangle 77"/>
          <xdr:cNvSpPr/>
        </xdr:nvSpPr>
        <xdr:spPr bwMode="auto">
          <a:xfrm>
            <a:off x="104775" y="2836598"/>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9" name="Rectangle 78"/>
          <xdr:cNvSpPr/>
        </xdr:nvSpPr>
        <xdr:spPr bwMode="auto">
          <a:xfrm>
            <a:off x="1189615" y="2970384"/>
            <a:ext cx="536711"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0" name="Rectangle 79"/>
          <xdr:cNvSpPr/>
        </xdr:nvSpPr>
        <xdr:spPr bwMode="auto">
          <a:xfrm>
            <a:off x="104775" y="3117549"/>
            <a:ext cx="1084840"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1" name="Rectangle 80"/>
          <xdr:cNvSpPr/>
        </xdr:nvSpPr>
        <xdr:spPr bwMode="auto">
          <a:xfrm>
            <a:off x="1189615" y="3117549"/>
            <a:ext cx="536711"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2" name="Rectangle 81"/>
          <xdr:cNvSpPr/>
        </xdr:nvSpPr>
        <xdr:spPr bwMode="auto">
          <a:xfrm>
            <a:off x="104775" y="3264713"/>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3" name="Rectangle 82"/>
          <xdr:cNvSpPr/>
        </xdr:nvSpPr>
        <xdr:spPr bwMode="auto">
          <a:xfrm>
            <a:off x="1189615" y="3264713"/>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4" name="TextBox 31"/>
          <xdr:cNvSpPr txBox="1"/>
        </xdr:nvSpPr>
        <xdr:spPr bwMode="auto">
          <a:xfrm>
            <a:off x="1223874" y="282322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5" name="TextBox 32"/>
          <xdr:cNvSpPr txBox="1"/>
        </xdr:nvSpPr>
        <xdr:spPr bwMode="auto">
          <a:xfrm>
            <a:off x="1223874" y="2970384"/>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6" name="TextBox 33"/>
          <xdr:cNvSpPr txBox="1"/>
        </xdr:nvSpPr>
        <xdr:spPr bwMode="auto">
          <a:xfrm>
            <a:off x="1223874" y="310417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7" name="TextBox 34"/>
          <xdr:cNvSpPr txBox="1"/>
        </xdr:nvSpPr>
        <xdr:spPr bwMode="auto">
          <a:xfrm>
            <a:off x="1223874" y="3251334"/>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6</xdr:col>
      <xdr:colOff>266700</xdr:colOff>
      <xdr:row>29</xdr:row>
      <xdr:rowOff>0</xdr:rowOff>
    </xdr:from>
    <xdr:to>
      <xdr:col>9</xdr:col>
      <xdr:colOff>0</xdr:colOff>
      <xdr:row>34</xdr:row>
      <xdr:rowOff>139700</xdr:rowOff>
    </xdr:to>
    <xdr:grpSp>
      <xdr:nvGrpSpPr>
        <xdr:cNvPr id="88" name="Group 214"/>
        <xdr:cNvGrpSpPr>
          <a:grpSpLocks/>
        </xdr:cNvGrpSpPr>
      </xdr:nvGrpSpPr>
      <xdr:grpSpPr bwMode="auto">
        <a:xfrm>
          <a:off x="4438650" y="5800725"/>
          <a:ext cx="1819275" cy="1139825"/>
          <a:chOff x="104775" y="2502134"/>
          <a:chExt cx="1621551" cy="949879"/>
        </a:xfrm>
      </xdr:grpSpPr>
      <xdr:sp macro="" textlink="">
        <xdr:nvSpPr>
          <xdr:cNvPr id="89" name="TextBox 11"/>
          <xdr:cNvSpPr txBox="1"/>
        </xdr:nvSpPr>
        <xdr:spPr bwMode="auto">
          <a:xfrm>
            <a:off x="104775" y="2502134"/>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90" name="TextBox 24"/>
          <xdr:cNvSpPr txBox="1"/>
        </xdr:nvSpPr>
        <xdr:spPr bwMode="auto">
          <a:xfrm>
            <a:off x="104775" y="2649298"/>
            <a:ext cx="1092295"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91" name="TextBox 25"/>
          <xdr:cNvSpPr txBox="1"/>
        </xdr:nvSpPr>
        <xdr:spPr bwMode="auto">
          <a:xfrm>
            <a:off x="104775" y="279646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92" name="TextBox 26"/>
          <xdr:cNvSpPr txBox="1"/>
        </xdr:nvSpPr>
        <xdr:spPr bwMode="auto">
          <a:xfrm>
            <a:off x="104775" y="2943627"/>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93" name="TextBox 27"/>
          <xdr:cNvSpPr txBox="1"/>
        </xdr:nvSpPr>
        <xdr:spPr bwMode="auto">
          <a:xfrm>
            <a:off x="104775" y="307741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94" name="TextBox 28"/>
          <xdr:cNvSpPr txBox="1"/>
        </xdr:nvSpPr>
        <xdr:spPr bwMode="auto">
          <a:xfrm>
            <a:off x="104775" y="3211199"/>
            <a:ext cx="1092295"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95" name="TextBox 29"/>
          <xdr:cNvSpPr txBox="1"/>
        </xdr:nvSpPr>
        <xdr:spPr bwMode="auto">
          <a:xfrm>
            <a:off x="1230852" y="25422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96" name="TextBox 30"/>
          <xdr:cNvSpPr txBox="1"/>
        </xdr:nvSpPr>
        <xdr:spPr bwMode="auto">
          <a:xfrm>
            <a:off x="1230852" y="2662677"/>
            <a:ext cx="461692"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97" name="Rectangle 96"/>
          <xdr:cNvSpPr/>
        </xdr:nvSpPr>
        <xdr:spPr bwMode="auto">
          <a:xfrm>
            <a:off x="104775" y="2676056"/>
            <a:ext cx="109229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98" name="Rectangle 97"/>
          <xdr:cNvSpPr/>
        </xdr:nvSpPr>
        <xdr:spPr bwMode="auto">
          <a:xfrm>
            <a:off x="1197070" y="2836598"/>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99" name="Rectangle 98"/>
          <xdr:cNvSpPr/>
        </xdr:nvSpPr>
        <xdr:spPr bwMode="auto">
          <a:xfrm>
            <a:off x="104775" y="2970384"/>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0" name="Rectangle 99"/>
          <xdr:cNvSpPr/>
        </xdr:nvSpPr>
        <xdr:spPr bwMode="auto">
          <a:xfrm>
            <a:off x="104775" y="2542270"/>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1" name="Rectangle 100"/>
          <xdr:cNvSpPr/>
        </xdr:nvSpPr>
        <xdr:spPr bwMode="auto">
          <a:xfrm>
            <a:off x="1197070" y="2542270"/>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2" name="Rectangle 101"/>
          <xdr:cNvSpPr/>
        </xdr:nvSpPr>
        <xdr:spPr bwMode="auto">
          <a:xfrm>
            <a:off x="1197070" y="2676056"/>
            <a:ext cx="52925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3" name="Rectangle 102"/>
          <xdr:cNvSpPr/>
        </xdr:nvSpPr>
        <xdr:spPr bwMode="auto">
          <a:xfrm>
            <a:off x="104775" y="2836598"/>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4" name="Rectangle 103"/>
          <xdr:cNvSpPr/>
        </xdr:nvSpPr>
        <xdr:spPr bwMode="auto">
          <a:xfrm>
            <a:off x="1197070" y="2970384"/>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5" name="Rectangle 104"/>
          <xdr:cNvSpPr/>
        </xdr:nvSpPr>
        <xdr:spPr bwMode="auto">
          <a:xfrm>
            <a:off x="104775" y="3117549"/>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6" name="Rectangle 105"/>
          <xdr:cNvSpPr/>
        </xdr:nvSpPr>
        <xdr:spPr bwMode="auto">
          <a:xfrm>
            <a:off x="1197070" y="3117549"/>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7" name="Rectangle 106"/>
          <xdr:cNvSpPr/>
        </xdr:nvSpPr>
        <xdr:spPr bwMode="auto">
          <a:xfrm>
            <a:off x="104775" y="3264713"/>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8" name="Rectangle 107"/>
          <xdr:cNvSpPr/>
        </xdr:nvSpPr>
        <xdr:spPr bwMode="auto">
          <a:xfrm>
            <a:off x="1197070" y="3264713"/>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9" name="TextBox 31"/>
          <xdr:cNvSpPr txBox="1"/>
        </xdr:nvSpPr>
        <xdr:spPr bwMode="auto">
          <a:xfrm>
            <a:off x="1230852" y="282322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0" name="TextBox 32"/>
          <xdr:cNvSpPr txBox="1"/>
        </xdr:nvSpPr>
        <xdr:spPr bwMode="auto">
          <a:xfrm>
            <a:off x="1230852" y="297038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1" name="TextBox 33"/>
          <xdr:cNvSpPr txBox="1"/>
        </xdr:nvSpPr>
        <xdr:spPr bwMode="auto">
          <a:xfrm>
            <a:off x="1230852" y="31041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2" name="TextBox 34"/>
          <xdr:cNvSpPr txBox="1"/>
        </xdr:nvSpPr>
        <xdr:spPr bwMode="auto">
          <a:xfrm>
            <a:off x="1230852" y="325133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11</xdr:col>
      <xdr:colOff>127000</xdr:colOff>
      <xdr:row>29</xdr:row>
      <xdr:rowOff>0</xdr:rowOff>
    </xdr:from>
    <xdr:to>
      <xdr:col>13</xdr:col>
      <xdr:colOff>660400</xdr:colOff>
      <xdr:row>34</xdr:row>
      <xdr:rowOff>139700</xdr:rowOff>
    </xdr:to>
    <xdr:grpSp>
      <xdr:nvGrpSpPr>
        <xdr:cNvPr id="113" name="Group 239"/>
        <xdr:cNvGrpSpPr>
          <a:grpSpLocks/>
        </xdr:cNvGrpSpPr>
      </xdr:nvGrpSpPr>
      <xdr:grpSpPr bwMode="auto">
        <a:xfrm>
          <a:off x="7775575" y="5800725"/>
          <a:ext cx="1924050" cy="1139825"/>
          <a:chOff x="104775" y="2502134"/>
          <a:chExt cx="1621551" cy="949879"/>
        </a:xfrm>
      </xdr:grpSpPr>
      <xdr:sp macro="" textlink="">
        <xdr:nvSpPr>
          <xdr:cNvPr id="114" name="TextBox 11"/>
          <xdr:cNvSpPr txBox="1"/>
        </xdr:nvSpPr>
        <xdr:spPr bwMode="auto">
          <a:xfrm>
            <a:off x="104775" y="2502134"/>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15" name="TextBox 24"/>
          <xdr:cNvSpPr txBox="1"/>
        </xdr:nvSpPr>
        <xdr:spPr bwMode="auto">
          <a:xfrm>
            <a:off x="104775" y="2649298"/>
            <a:ext cx="1088146"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116" name="TextBox 25"/>
          <xdr:cNvSpPr txBox="1"/>
        </xdr:nvSpPr>
        <xdr:spPr bwMode="auto">
          <a:xfrm>
            <a:off x="104775" y="2796463"/>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117" name="TextBox 26"/>
          <xdr:cNvSpPr txBox="1"/>
        </xdr:nvSpPr>
        <xdr:spPr bwMode="auto">
          <a:xfrm>
            <a:off x="104775" y="2943627"/>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118" name="TextBox 27"/>
          <xdr:cNvSpPr txBox="1"/>
        </xdr:nvSpPr>
        <xdr:spPr bwMode="auto">
          <a:xfrm>
            <a:off x="104775" y="3077413"/>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119" name="TextBox 28"/>
          <xdr:cNvSpPr txBox="1"/>
        </xdr:nvSpPr>
        <xdr:spPr bwMode="auto">
          <a:xfrm>
            <a:off x="104775" y="3211199"/>
            <a:ext cx="1088146"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120" name="TextBox 29"/>
          <xdr:cNvSpPr txBox="1"/>
        </xdr:nvSpPr>
        <xdr:spPr bwMode="auto">
          <a:xfrm>
            <a:off x="1224925" y="254227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21" name="TextBox 30"/>
          <xdr:cNvSpPr txBox="1"/>
        </xdr:nvSpPr>
        <xdr:spPr bwMode="auto">
          <a:xfrm>
            <a:off x="1224925" y="2662677"/>
            <a:ext cx="469396"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22" name="Rectangle 121"/>
          <xdr:cNvSpPr/>
        </xdr:nvSpPr>
        <xdr:spPr bwMode="auto">
          <a:xfrm>
            <a:off x="104775" y="2676056"/>
            <a:ext cx="108814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3" name="Rectangle 122"/>
          <xdr:cNvSpPr/>
        </xdr:nvSpPr>
        <xdr:spPr bwMode="auto">
          <a:xfrm>
            <a:off x="1192921" y="2836598"/>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4" name="Rectangle 123"/>
          <xdr:cNvSpPr/>
        </xdr:nvSpPr>
        <xdr:spPr bwMode="auto">
          <a:xfrm>
            <a:off x="104775" y="2970384"/>
            <a:ext cx="108814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5" name="Rectangle 124"/>
          <xdr:cNvSpPr/>
        </xdr:nvSpPr>
        <xdr:spPr bwMode="auto">
          <a:xfrm>
            <a:off x="104775" y="2542270"/>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6" name="Rectangle 125"/>
          <xdr:cNvSpPr/>
        </xdr:nvSpPr>
        <xdr:spPr bwMode="auto">
          <a:xfrm>
            <a:off x="1192921" y="2542270"/>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7" name="Rectangle 126"/>
          <xdr:cNvSpPr/>
        </xdr:nvSpPr>
        <xdr:spPr bwMode="auto">
          <a:xfrm>
            <a:off x="1192921" y="2676056"/>
            <a:ext cx="53340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8" name="Rectangle 127"/>
          <xdr:cNvSpPr/>
        </xdr:nvSpPr>
        <xdr:spPr bwMode="auto">
          <a:xfrm>
            <a:off x="104775" y="2836598"/>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9" name="Rectangle 128"/>
          <xdr:cNvSpPr/>
        </xdr:nvSpPr>
        <xdr:spPr bwMode="auto">
          <a:xfrm>
            <a:off x="1192921" y="2970384"/>
            <a:ext cx="53340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0" name="Rectangle 129"/>
          <xdr:cNvSpPr/>
        </xdr:nvSpPr>
        <xdr:spPr bwMode="auto">
          <a:xfrm>
            <a:off x="104775" y="3117549"/>
            <a:ext cx="108814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1" name="Rectangle 130"/>
          <xdr:cNvSpPr/>
        </xdr:nvSpPr>
        <xdr:spPr bwMode="auto">
          <a:xfrm>
            <a:off x="1192921" y="3117549"/>
            <a:ext cx="53340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2" name="Rectangle 131"/>
          <xdr:cNvSpPr/>
        </xdr:nvSpPr>
        <xdr:spPr bwMode="auto">
          <a:xfrm>
            <a:off x="104775" y="3264713"/>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3" name="Rectangle 132"/>
          <xdr:cNvSpPr/>
        </xdr:nvSpPr>
        <xdr:spPr bwMode="auto">
          <a:xfrm>
            <a:off x="1192921" y="3264713"/>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4" name="TextBox 31"/>
          <xdr:cNvSpPr txBox="1"/>
        </xdr:nvSpPr>
        <xdr:spPr bwMode="auto">
          <a:xfrm>
            <a:off x="1224925" y="282322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5" name="TextBox 32"/>
          <xdr:cNvSpPr txBox="1"/>
        </xdr:nvSpPr>
        <xdr:spPr bwMode="auto">
          <a:xfrm>
            <a:off x="1224925" y="2970384"/>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6" name="TextBox 33"/>
          <xdr:cNvSpPr txBox="1"/>
        </xdr:nvSpPr>
        <xdr:spPr bwMode="auto">
          <a:xfrm>
            <a:off x="1224925" y="310417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7" name="TextBox 34"/>
          <xdr:cNvSpPr txBox="1"/>
        </xdr:nvSpPr>
        <xdr:spPr bwMode="auto">
          <a:xfrm>
            <a:off x="1224925" y="3251334"/>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15</xdr:col>
      <xdr:colOff>660400</xdr:colOff>
      <xdr:row>29</xdr:row>
      <xdr:rowOff>0</xdr:rowOff>
    </xdr:from>
    <xdr:to>
      <xdr:col>18</xdr:col>
      <xdr:colOff>393700</xdr:colOff>
      <xdr:row>34</xdr:row>
      <xdr:rowOff>139700</xdr:rowOff>
    </xdr:to>
    <xdr:grpSp>
      <xdr:nvGrpSpPr>
        <xdr:cNvPr id="138" name="Group 264"/>
        <xdr:cNvGrpSpPr>
          <a:grpSpLocks/>
        </xdr:cNvGrpSpPr>
      </xdr:nvGrpSpPr>
      <xdr:grpSpPr bwMode="auto">
        <a:xfrm>
          <a:off x="11090275" y="5800725"/>
          <a:ext cx="1819275" cy="1139825"/>
          <a:chOff x="104775" y="2502134"/>
          <a:chExt cx="1621551" cy="949879"/>
        </a:xfrm>
      </xdr:grpSpPr>
      <xdr:sp macro="" textlink="">
        <xdr:nvSpPr>
          <xdr:cNvPr id="139" name="TextBox 11"/>
          <xdr:cNvSpPr txBox="1"/>
        </xdr:nvSpPr>
        <xdr:spPr bwMode="auto">
          <a:xfrm>
            <a:off x="104775" y="2502134"/>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40" name="TextBox 24"/>
          <xdr:cNvSpPr txBox="1"/>
        </xdr:nvSpPr>
        <xdr:spPr bwMode="auto">
          <a:xfrm>
            <a:off x="104775" y="2649298"/>
            <a:ext cx="1092295"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141" name="TextBox 25"/>
          <xdr:cNvSpPr txBox="1"/>
        </xdr:nvSpPr>
        <xdr:spPr bwMode="auto">
          <a:xfrm>
            <a:off x="104775" y="279646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142" name="TextBox 26"/>
          <xdr:cNvSpPr txBox="1"/>
        </xdr:nvSpPr>
        <xdr:spPr bwMode="auto">
          <a:xfrm>
            <a:off x="104775" y="2943627"/>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143" name="TextBox 27"/>
          <xdr:cNvSpPr txBox="1"/>
        </xdr:nvSpPr>
        <xdr:spPr bwMode="auto">
          <a:xfrm>
            <a:off x="104775" y="307741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144" name="TextBox 28"/>
          <xdr:cNvSpPr txBox="1"/>
        </xdr:nvSpPr>
        <xdr:spPr bwMode="auto">
          <a:xfrm>
            <a:off x="104775" y="3211199"/>
            <a:ext cx="1092295"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145" name="TextBox 29"/>
          <xdr:cNvSpPr txBox="1"/>
        </xdr:nvSpPr>
        <xdr:spPr bwMode="auto">
          <a:xfrm>
            <a:off x="1230852" y="25422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46" name="TextBox 30"/>
          <xdr:cNvSpPr txBox="1"/>
        </xdr:nvSpPr>
        <xdr:spPr bwMode="auto">
          <a:xfrm>
            <a:off x="1230852" y="2662677"/>
            <a:ext cx="461692"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47" name="Rectangle 146"/>
          <xdr:cNvSpPr/>
        </xdr:nvSpPr>
        <xdr:spPr bwMode="auto">
          <a:xfrm>
            <a:off x="104775" y="2676056"/>
            <a:ext cx="109229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48" name="Rectangle 147"/>
          <xdr:cNvSpPr/>
        </xdr:nvSpPr>
        <xdr:spPr bwMode="auto">
          <a:xfrm>
            <a:off x="1197070" y="2836598"/>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49" name="Rectangle 148"/>
          <xdr:cNvSpPr/>
        </xdr:nvSpPr>
        <xdr:spPr bwMode="auto">
          <a:xfrm>
            <a:off x="104775" y="2970384"/>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0" name="Rectangle 149"/>
          <xdr:cNvSpPr/>
        </xdr:nvSpPr>
        <xdr:spPr bwMode="auto">
          <a:xfrm>
            <a:off x="104775" y="2542270"/>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1" name="Rectangle 150"/>
          <xdr:cNvSpPr/>
        </xdr:nvSpPr>
        <xdr:spPr bwMode="auto">
          <a:xfrm>
            <a:off x="1197070" y="2542270"/>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2" name="Rectangle 151"/>
          <xdr:cNvSpPr/>
        </xdr:nvSpPr>
        <xdr:spPr bwMode="auto">
          <a:xfrm>
            <a:off x="1197070" y="2676056"/>
            <a:ext cx="52925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3" name="Rectangle 152"/>
          <xdr:cNvSpPr/>
        </xdr:nvSpPr>
        <xdr:spPr bwMode="auto">
          <a:xfrm>
            <a:off x="104775" y="2836598"/>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4" name="Rectangle 153"/>
          <xdr:cNvSpPr/>
        </xdr:nvSpPr>
        <xdr:spPr bwMode="auto">
          <a:xfrm>
            <a:off x="1197070" y="2970384"/>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5" name="Rectangle 154"/>
          <xdr:cNvSpPr/>
        </xdr:nvSpPr>
        <xdr:spPr bwMode="auto">
          <a:xfrm>
            <a:off x="104775" y="3117549"/>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6" name="Rectangle 155"/>
          <xdr:cNvSpPr/>
        </xdr:nvSpPr>
        <xdr:spPr bwMode="auto">
          <a:xfrm>
            <a:off x="1197070" y="3117549"/>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7" name="Rectangle 156"/>
          <xdr:cNvSpPr/>
        </xdr:nvSpPr>
        <xdr:spPr bwMode="auto">
          <a:xfrm>
            <a:off x="104775" y="3264713"/>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8" name="Rectangle 157"/>
          <xdr:cNvSpPr/>
        </xdr:nvSpPr>
        <xdr:spPr bwMode="auto">
          <a:xfrm>
            <a:off x="1197070" y="3264713"/>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9" name="TextBox 31"/>
          <xdr:cNvSpPr txBox="1"/>
        </xdr:nvSpPr>
        <xdr:spPr bwMode="auto">
          <a:xfrm>
            <a:off x="1230852" y="282322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0" name="TextBox 32"/>
          <xdr:cNvSpPr txBox="1"/>
        </xdr:nvSpPr>
        <xdr:spPr bwMode="auto">
          <a:xfrm>
            <a:off x="1230852" y="297038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1" name="TextBox 33"/>
          <xdr:cNvSpPr txBox="1"/>
        </xdr:nvSpPr>
        <xdr:spPr bwMode="auto">
          <a:xfrm>
            <a:off x="1230852" y="31041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2" name="TextBox 34"/>
          <xdr:cNvSpPr txBox="1"/>
        </xdr:nvSpPr>
        <xdr:spPr bwMode="auto">
          <a:xfrm>
            <a:off x="1230852" y="325133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4</xdr:col>
      <xdr:colOff>431800</xdr:colOff>
      <xdr:row>31</xdr:row>
      <xdr:rowOff>114300</xdr:rowOff>
    </xdr:from>
    <xdr:to>
      <xdr:col>6</xdr:col>
      <xdr:colOff>127000</xdr:colOff>
      <xdr:row>31</xdr:row>
      <xdr:rowOff>139700</xdr:rowOff>
    </xdr:to>
    <xdr:sp macro="" textlink="">
      <xdr:nvSpPr>
        <xdr:cNvPr id="163" name="Line 48"/>
        <xdr:cNvSpPr>
          <a:spLocks noChangeShapeType="1"/>
        </xdr:cNvSpPr>
      </xdr:nvSpPr>
      <xdr:spPr bwMode="auto">
        <a:xfrm flipV="1">
          <a:off x="3225800" y="6019800"/>
          <a:ext cx="1092200" cy="254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215900</xdr:colOff>
      <xdr:row>31</xdr:row>
      <xdr:rowOff>114300</xdr:rowOff>
    </xdr:from>
    <xdr:to>
      <xdr:col>10</xdr:col>
      <xdr:colOff>711200</xdr:colOff>
      <xdr:row>31</xdr:row>
      <xdr:rowOff>139700</xdr:rowOff>
    </xdr:to>
    <xdr:sp macro="" textlink="">
      <xdr:nvSpPr>
        <xdr:cNvPr id="164" name="Line 48"/>
        <xdr:cNvSpPr>
          <a:spLocks noChangeShapeType="1"/>
        </xdr:cNvSpPr>
      </xdr:nvSpPr>
      <xdr:spPr bwMode="auto">
        <a:xfrm flipV="1">
          <a:off x="6502400" y="6019800"/>
          <a:ext cx="1181100" cy="254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12700</xdr:colOff>
      <xdr:row>32</xdr:row>
      <xdr:rowOff>12700</xdr:rowOff>
    </xdr:from>
    <xdr:to>
      <xdr:col>15</xdr:col>
      <xdr:colOff>508000</xdr:colOff>
      <xdr:row>32</xdr:row>
      <xdr:rowOff>12700</xdr:rowOff>
    </xdr:to>
    <xdr:sp macro="" textlink="">
      <xdr:nvSpPr>
        <xdr:cNvPr id="165" name="Line 48"/>
        <xdr:cNvSpPr>
          <a:spLocks noChangeShapeType="1"/>
        </xdr:cNvSpPr>
      </xdr:nvSpPr>
      <xdr:spPr bwMode="auto">
        <a:xfrm flipV="1">
          <a:off x="9791700" y="6108700"/>
          <a:ext cx="1193800" cy="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0</xdr:colOff>
      <xdr:row>24</xdr:row>
      <xdr:rowOff>101600</xdr:rowOff>
    </xdr:from>
    <xdr:to>
      <xdr:col>6</xdr:col>
      <xdr:colOff>228600</xdr:colOff>
      <xdr:row>28</xdr:row>
      <xdr:rowOff>50800</xdr:rowOff>
    </xdr:to>
    <xdr:grpSp>
      <xdr:nvGrpSpPr>
        <xdr:cNvPr id="166" name="Group 295"/>
        <xdr:cNvGrpSpPr>
          <a:grpSpLocks/>
        </xdr:cNvGrpSpPr>
      </xdr:nvGrpSpPr>
      <xdr:grpSpPr bwMode="auto">
        <a:xfrm>
          <a:off x="3476625" y="4902200"/>
          <a:ext cx="923925" cy="749300"/>
          <a:chOff x="5463410" y="2696292"/>
          <a:chExt cx="790755" cy="601521"/>
        </a:xfrm>
      </xdr:grpSpPr>
      <xdr:pic>
        <xdr:nvPicPr>
          <xdr:cNvPr id="167"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68" name="Group 91"/>
          <xdr:cNvGrpSpPr>
            <a:grpSpLocks/>
          </xdr:cNvGrpSpPr>
        </xdr:nvGrpSpPr>
        <xdr:grpSpPr bwMode="auto">
          <a:xfrm>
            <a:off x="5463410" y="3109113"/>
            <a:ext cx="790755" cy="188700"/>
            <a:chOff x="4609740" y="2812575"/>
            <a:chExt cx="790755" cy="188700"/>
          </a:xfrm>
        </xdr:grpSpPr>
        <xdr:sp macro="" textlink="">
          <xdr:nvSpPr>
            <xdr:cNvPr id="169" name="Rectangle 168"/>
            <xdr:cNvSpPr/>
          </xdr:nvSpPr>
          <xdr:spPr>
            <a:xfrm>
              <a:off x="4663901" y="2850895"/>
              <a:ext cx="736594"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70" name="TextBox 169"/>
            <xdr:cNvSpPr txBox="1"/>
          </xdr:nvSpPr>
          <xdr:spPr>
            <a:xfrm>
              <a:off x="4609740" y="2809882"/>
              <a:ext cx="747426"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6000</a:t>
              </a:r>
            </a:p>
          </xdr:txBody>
        </xdr:sp>
      </xdr:grpSp>
    </xdr:grpSp>
    <xdr:clientData/>
  </xdr:twoCellAnchor>
  <xdr:twoCellAnchor>
    <xdr:from>
      <xdr:col>9</xdr:col>
      <xdr:colOff>266700</xdr:colOff>
      <xdr:row>25</xdr:row>
      <xdr:rowOff>0</xdr:rowOff>
    </xdr:from>
    <xdr:to>
      <xdr:col>10</xdr:col>
      <xdr:colOff>495300</xdr:colOff>
      <xdr:row>28</xdr:row>
      <xdr:rowOff>101600</xdr:rowOff>
    </xdr:to>
    <xdr:grpSp>
      <xdr:nvGrpSpPr>
        <xdr:cNvPr id="171" name="Group 300"/>
        <xdr:cNvGrpSpPr>
          <a:grpSpLocks/>
        </xdr:cNvGrpSpPr>
      </xdr:nvGrpSpPr>
      <xdr:grpSpPr bwMode="auto">
        <a:xfrm>
          <a:off x="6524625" y="5000625"/>
          <a:ext cx="923925" cy="701675"/>
          <a:chOff x="5463410" y="2696292"/>
          <a:chExt cx="790755" cy="601521"/>
        </a:xfrm>
      </xdr:grpSpPr>
      <xdr:pic>
        <xdr:nvPicPr>
          <xdr:cNvPr id="172"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73" name="Group 91"/>
          <xdr:cNvGrpSpPr>
            <a:grpSpLocks/>
          </xdr:cNvGrpSpPr>
        </xdr:nvGrpSpPr>
        <xdr:grpSpPr bwMode="auto">
          <a:xfrm>
            <a:off x="5463410" y="3109113"/>
            <a:ext cx="790755" cy="188700"/>
            <a:chOff x="4609740" y="2812575"/>
            <a:chExt cx="790755" cy="188700"/>
          </a:xfrm>
        </xdr:grpSpPr>
        <xdr:sp macro="" textlink="">
          <xdr:nvSpPr>
            <xdr:cNvPr id="174" name="Rectangle 173"/>
            <xdr:cNvSpPr/>
          </xdr:nvSpPr>
          <xdr:spPr>
            <a:xfrm>
              <a:off x="4663901" y="2850895"/>
              <a:ext cx="736594"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75" name="TextBox 174"/>
            <xdr:cNvSpPr txBox="1"/>
          </xdr:nvSpPr>
          <xdr:spPr>
            <a:xfrm>
              <a:off x="4609740" y="2809882"/>
              <a:ext cx="747426"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2500</a:t>
              </a:r>
            </a:p>
          </xdr:txBody>
        </xdr:sp>
      </xdr:grpSp>
    </xdr:grpSp>
    <xdr:clientData/>
  </xdr:twoCellAnchor>
  <xdr:twoCellAnchor>
    <xdr:from>
      <xdr:col>14</xdr:col>
      <xdr:colOff>0</xdr:colOff>
      <xdr:row>25</xdr:row>
      <xdr:rowOff>0</xdr:rowOff>
    </xdr:from>
    <xdr:to>
      <xdr:col>15</xdr:col>
      <xdr:colOff>127000</xdr:colOff>
      <xdr:row>28</xdr:row>
      <xdr:rowOff>101600</xdr:rowOff>
    </xdr:to>
    <xdr:grpSp>
      <xdr:nvGrpSpPr>
        <xdr:cNvPr id="176" name="Group 305"/>
        <xdr:cNvGrpSpPr>
          <a:grpSpLocks/>
        </xdr:cNvGrpSpPr>
      </xdr:nvGrpSpPr>
      <xdr:grpSpPr bwMode="auto">
        <a:xfrm>
          <a:off x="9734550" y="5000625"/>
          <a:ext cx="822325" cy="701675"/>
          <a:chOff x="5463410" y="2696292"/>
          <a:chExt cx="790755" cy="601521"/>
        </a:xfrm>
      </xdr:grpSpPr>
      <xdr:pic>
        <xdr:nvPicPr>
          <xdr:cNvPr id="177"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78" name="Group 91"/>
          <xdr:cNvGrpSpPr>
            <a:grpSpLocks/>
          </xdr:cNvGrpSpPr>
        </xdr:nvGrpSpPr>
        <xdr:grpSpPr bwMode="auto">
          <a:xfrm>
            <a:off x="5463410" y="3109113"/>
            <a:ext cx="790755" cy="188700"/>
            <a:chOff x="4609740" y="2812575"/>
            <a:chExt cx="790755" cy="188700"/>
          </a:xfrm>
        </xdr:grpSpPr>
        <xdr:sp macro="" textlink="">
          <xdr:nvSpPr>
            <xdr:cNvPr id="179" name="Rectangle 178"/>
            <xdr:cNvSpPr/>
          </xdr:nvSpPr>
          <xdr:spPr>
            <a:xfrm>
              <a:off x="4670567" y="2850895"/>
              <a:ext cx="729928"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80" name="TextBox 179"/>
            <xdr:cNvSpPr txBox="1"/>
          </xdr:nvSpPr>
          <xdr:spPr>
            <a:xfrm>
              <a:off x="4609740" y="2809882"/>
              <a:ext cx="742093"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3200</a:t>
              </a:r>
            </a:p>
          </xdr:txBody>
        </xdr:sp>
      </xdr:grpSp>
    </xdr:grpSp>
    <xdr:clientData/>
  </xdr:twoCellAnchor>
  <xdr:twoCellAnchor>
    <xdr:from>
      <xdr:col>0</xdr:col>
      <xdr:colOff>622300</xdr:colOff>
      <xdr:row>22</xdr:row>
      <xdr:rowOff>76200</xdr:rowOff>
    </xdr:from>
    <xdr:to>
      <xdr:col>1</xdr:col>
      <xdr:colOff>520700</xdr:colOff>
      <xdr:row>28</xdr:row>
      <xdr:rowOff>101600</xdr:rowOff>
    </xdr:to>
    <xdr:sp macro="" textlink="">
      <xdr:nvSpPr>
        <xdr:cNvPr id="181" name="Line 48"/>
        <xdr:cNvSpPr>
          <a:spLocks noChangeShapeType="1"/>
        </xdr:cNvSpPr>
      </xdr:nvSpPr>
      <xdr:spPr bwMode="auto">
        <a:xfrm>
          <a:off x="622300" y="4267200"/>
          <a:ext cx="596900" cy="11684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18</xdr:col>
      <xdr:colOff>381000</xdr:colOff>
      <xdr:row>23</xdr:row>
      <xdr:rowOff>101600</xdr:rowOff>
    </xdr:from>
    <xdr:to>
      <xdr:col>19</xdr:col>
      <xdr:colOff>584200</xdr:colOff>
      <xdr:row>27</xdr:row>
      <xdr:rowOff>114300</xdr:rowOff>
    </xdr:to>
    <xdr:sp macro="" textlink="">
      <xdr:nvSpPr>
        <xdr:cNvPr id="182" name="Line 48"/>
        <xdr:cNvSpPr>
          <a:spLocks noChangeShapeType="1"/>
        </xdr:cNvSpPr>
      </xdr:nvSpPr>
      <xdr:spPr bwMode="auto">
        <a:xfrm flipV="1">
          <a:off x="12954000" y="4483100"/>
          <a:ext cx="901700" cy="7747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editAs="oneCell">
    <xdr:from>
      <xdr:col>19</xdr:col>
      <xdr:colOff>482600</xdr:colOff>
      <xdr:row>14</xdr:row>
      <xdr:rowOff>0</xdr:rowOff>
    </xdr:from>
    <xdr:to>
      <xdr:col>21</xdr:col>
      <xdr:colOff>127000</xdr:colOff>
      <xdr:row>17</xdr:row>
      <xdr:rowOff>101600</xdr:rowOff>
    </xdr:to>
    <xdr:pic>
      <xdr:nvPicPr>
        <xdr:cNvPr id="183" name="Picture 30" descr="VSM-Icons_Truck-Ship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080" t="13792" r="4425" b="12643"/>
        <a:stretch>
          <a:fillRect/>
        </a:stretch>
      </xdr:blipFill>
      <xdr:spPr bwMode="auto">
        <a:xfrm>
          <a:off x="13754100" y="2667000"/>
          <a:ext cx="1041400" cy="673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571500</xdr:colOff>
      <xdr:row>38</xdr:row>
      <xdr:rowOff>12700</xdr:rowOff>
    </xdr:from>
    <xdr:to>
      <xdr:col>4</xdr:col>
      <xdr:colOff>266700</xdr:colOff>
      <xdr:row>39</xdr:row>
      <xdr:rowOff>76200</xdr:rowOff>
    </xdr:to>
    <xdr:grpSp>
      <xdr:nvGrpSpPr>
        <xdr:cNvPr id="184" name="Group 34"/>
        <xdr:cNvGrpSpPr>
          <a:grpSpLocks/>
        </xdr:cNvGrpSpPr>
      </xdr:nvGrpSpPr>
      <xdr:grpSpPr bwMode="auto">
        <a:xfrm>
          <a:off x="1266825" y="7613650"/>
          <a:ext cx="1781175" cy="263525"/>
          <a:chOff x="5143500" y="4914900"/>
          <a:chExt cx="1295400" cy="228600"/>
        </a:xfrm>
      </xdr:grpSpPr>
      <xdr:cxnSp macro="">
        <xdr:nvCxnSpPr>
          <xdr:cNvPr id="185" name="Straight Connector 184"/>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Straight Connector 185"/>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7" name="Straight Connector 186"/>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349956</xdr:colOff>
      <xdr:row>38</xdr:row>
      <xdr:rowOff>27753</xdr:rowOff>
    </xdr:from>
    <xdr:to>
      <xdr:col>20</xdr:col>
      <xdr:colOff>450062</xdr:colOff>
      <xdr:row>38</xdr:row>
      <xdr:rowOff>27753</xdr:rowOff>
    </xdr:to>
    <xdr:cxnSp macro="">
      <xdr:nvCxnSpPr>
        <xdr:cNvPr id="188" name="Straight Connector 187"/>
        <xdr:cNvCxnSpPr/>
      </xdr:nvCxnSpPr>
      <xdr:spPr>
        <a:xfrm rot="10800000" flipV="1">
          <a:off x="12922956" y="7266753"/>
          <a:ext cx="1497106"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292100</xdr:colOff>
      <xdr:row>38</xdr:row>
      <xdr:rowOff>12700</xdr:rowOff>
    </xdr:from>
    <xdr:to>
      <xdr:col>9</xdr:col>
      <xdr:colOff>0</xdr:colOff>
      <xdr:row>39</xdr:row>
      <xdr:rowOff>76200</xdr:rowOff>
    </xdr:to>
    <xdr:grpSp>
      <xdr:nvGrpSpPr>
        <xdr:cNvPr id="189" name="Group 34"/>
        <xdr:cNvGrpSpPr>
          <a:grpSpLocks/>
        </xdr:cNvGrpSpPr>
      </xdr:nvGrpSpPr>
      <xdr:grpSpPr bwMode="auto">
        <a:xfrm>
          <a:off x="4464050" y="7613650"/>
          <a:ext cx="1793875" cy="263525"/>
          <a:chOff x="5143500" y="4914900"/>
          <a:chExt cx="1295400" cy="228600"/>
        </a:xfrm>
      </xdr:grpSpPr>
      <xdr:cxnSp macro="">
        <xdr:nvCxnSpPr>
          <xdr:cNvPr id="190" name="Straight Connector 189"/>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1" name="Straight Connector 190"/>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2" name="Straight Connector 191"/>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114300</xdr:colOff>
      <xdr:row>38</xdr:row>
      <xdr:rowOff>12700</xdr:rowOff>
    </xdr:from>
    <xdr:to>
      <xdr:col>13</xdr:col>
      <xdr:colOff>609600</xdr:colOff>
      <xdr:row>39</xdr:row>
      <xdr:rowOff>76200</xdr:rowOff>
    </xdr:to>
    <xdr:grpSp>
      <xdr:nvGrpSpPr>
        <xdr:cNvPr id="193" name="Group 34"/>
        <xdr:cNvGrpSpPr>
          <a:grpSpLocks/>
        </xdr:cNvGrpSpPr>
      </xdr:nvGrpSpPr>
      <xdr:grpSpPr bwMode="auto">
        <a:xfrm>
          <a:off x="7762875" y="7613650"/>
          <a:ext cx="1885950" cy="263525"/>
          <a:chOff x="5143500" y="4914900"/>
          <a:chExt cx="1295400" cy="228600"/>
        </a:xfrm>
      </xdr:grpSpPr>
      <xdr:cxnSp macro="">
        <xdr:nvCxnSpPr>
          <xdr:cNvPr id="194" name="Straight Connector 193"/>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Straight Connector 194"/>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6" name="Straight Connector 195"/>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685800</xdr:colOff>
      <xdr:row>38</xdr:row>
      <xdr:rowOff>12700</xdr:rowOff>
    </xdr:from>
    <xdr:to>
      <xdr:col>18</xdr:col>
      <xdr:colOff>393700</xdr:colOff>
      <xdr:row>39</xdr:row>
      <xdr:rowOff>76200</xdr:rowOff>
    </xdr:to>
    <xdr:grpSp>
      <xdr:nvGrpSpPr>
        <xdr:cNvPr id="197" name="Group 34"/>
        <xdr:cNvGrpSpPr>
          <a:grpSpLocks/>
        </xdr:cNvGrpSpPr>
      </xdr:nvGrpSpPr>
      <xdr:grpSpPr bwMode="auto">
        <a:xfrm>
          <a:off x="11115675" y="7613650"/>
          <a:ext cx="1793875" cy="263525"/>
          <a:chOff x="5143500" y="4914900"/>
          <a:chExt cx="1295400" cy="228600"/>
        </a:xfrm>
      </xdr:grpSpPr>
      <xdr:cxnSp macro="">
        <xdr:nvCxnSpPr>
          <xdr:cNvPr id="198" name="Straight Connector 197"/>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9" name="Straight Connector 198"/>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0" name="Straight Connector 199"/>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304800</xdr:colOff>
      <xdr:row>38</xdr:row>
      <xdr:rowOff>0</xdr:rowOff>
    </xdr:from>
    <xdr:to>
      <xdr:col>6</xdr:col>
      <xdr:colOff>317500</xdr:colOff>
      <xdr:row>39</xdr:row>
      <xdr:rowOff>76200</xdr:rowOff>
    </xdr:to>
    <xdr:grpSp>
      <xdr:nvGrpSpPr>
        <xdr:cNvPr id="201" name="Group 36"/>
        <xdr:cNvGrpSpPr>
          <a:grpSpLocks/>
        </xdr:cNvGrpSpPr>
      </xdr:nvGrpSpPr>
      <xdr:grpSpPr bwMode="auto">
        <a:xfrm rot="10800000">
          <a:off x="3086100" y="7600950"/>
          <a:ext cx="1403350" cy="276225"/>
          <a:chOff x="5143500" y="4914900"/>
          <a:chExt cx="1295400" cy="228600"/>
        </a:xfrm>
      </xdr:grpSpPr>
      <xdr:cxnSp macro="">
        <xdr:nvCxnSpPr>
          <xdr:cNvPr id="202" name="Straight Connector 201"/>
          <xdr:cNvCxnSpPr/>
        </xdr:nvCxnSpPr>
        <xdr:spPr>
          <a:xfrm rot="5400000">
            <a:off x="5052541"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3" name="Straight Connector 202"/>
          <xdr:cNvCxnSpPr/>
        </xdr:nvCxnSpPr>
        <xdr:spPr>
          <a:xfrm rot="5400000">
            <a:off x="6347941"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4" name="Straight Connector 203"/>
          <xdr:cNvCxnSpPr/>
        </xdr:nvCxnSpPr>
        <xdr:spPr>
          <a:xfrm flipV="1">
            <a:off x="5190181" y="5156200"/>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38100</xdr:colOff>
      <xdr:row>38</xdr:row>
      <xdr:rowOff>12700</xdr:rowOff>
    </xdr:from>
    <xdr:to>
      <xdr:col>11</xdr:col>
      <xdr:colOff>139700</xdr:colOff>
      <xdr:row>39</xdr:row>
      <xdr:rowOff>76200</xdr:rowOff>
    </xdr:to>
    <xdr:grpSp>
      <xdr:nvGrpSpPr>
        <xdr:cNvPr id="205" name="Group 36"/>
        <xdr:cNvGrpSpPr>
          <a:grpSpLocks/>
        </xdr:cNvGrpSpPr>
      </xdr:nvGrpSpPr>
      <xdr:grpSpPr bwMode="auto">
        <a:xfrm rot="10800000">
          <a:off x="6296025" y="7613650"/>
          <a:ext cx="1492250" cy="263525"/>
          <a:chOff x="5143500" y="4914900"/>
          <a:chExt cx="1295400" cy="228600"/>
        </a:xfrm>
      </xdr:grpSpPr>
      <xdr:cxnSp macro="">
        <xdr:nvCxnSpPr>
          <xdr:cNvPr id="206" name="Straight Connector 205"/>
          <xdr:cNvCxnSpPr/>
        </xdr:nvCxnSpPr>
        <xdr:spPr>
          <a:xfrm rot="5400000">
            <a:off x="5084090"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7" name="Straight Connector 206"/>
          <xdr:cNvCxnSpPr/>
        </xdr:nvCxnSpPr>
        <xdr:spPr>
          <a:xfrm rot="5400000">
            <a:off x="6379490"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8" name="Straight Connector 207"/>
          <xdr:cNvCxnSpPr/>
        </xdr:nvCxnSpPr>
        <xdr:spPr>
          <a:xfrm flipV="1">
            <a:off x="519839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660400</xdr:colOff>
      <xdr:row>38</xdr:row>
      <xdr:rowOff>12700</xdr:rowOff>
    </xdr:from>
    <xdr:to>
      <xdr:col>16</xdr:col>
      <xdr:colOff>0</xdr:colOff>
      <xdr:row>39</xdr:row>
      <xdr:rowOff>76200</xdr:rowOff>
    </xdr:to>
    <xdr:grpSp>
      <xdr:nvGrpSpPr>
        <xdr:cNvPr id="209" name="Group 36"/>
        <xdr:cNvGrpSpPr>
          <a:grpSpLocks/>
        </xdr:cNvGrpSpPr>
      </xdr:nvGrpSpPr>
      <xdr:grpSpPr bwMode="auto">
        <a:xfrm rot="10800000">
          <a:off x="9699625" y="7613650"/>
          <a:ext cx="1425575" cy="263525"/>
          <a:chOff x="5143500" y="4914900"/>
          <a:chExt cx="1295400" cy="228600"/>
        </a:xfrm>
      </xdr:grpSpPr>
      <xdr:cxnSp macro="">
        <xdr:nvCxnSpPr>
          <xdr:cNvPr id="210" name="Straight Connector 209"/>
          <xdr:cNvCxnSpPr/>
        </xdr:nvCxnSpPr>
        <xdr:spPr>
          <a:xfrm rot="5400000">
            <a:off x="5075055"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1" name="Straight Connector 210"/>
          <xdr:cNvCxnSpPr/>
        </xdr:nvCxnSpPr>
        <xdr:spPr>
          <a:xfrm rot="5400000">
            <a:off x="6370455"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2" name="Straight Connector 211"/>
          <xdr:cNvCxnSpPr/>
        </xdr:nvCxnSpPr>
        <xdr:spPr>
          <a:xfrm flipV="1">
            <a:off x="5200819"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12700</xdr:colOff>
      <xdr:row>17</xdr:row>
      <xdr:rowOff>101600</xdr:rowOff>
    </xdr:from>
    <xdr:to>
      <xdr:col>21</xdr:col>
      <xdr:colOff>533400</xdr:colOff>
      <xdr:row>23</xdr:row>
      <xdr:rowOff>76200</xdr:rowOff>
    </xdr:to>
    <xdr:grpSp>
      <xdr:nvGrpSpPr>
        <xdr:cNvPr id="213" name="Group 87"/>
        <xdr:cNvGrpSpPr>
          <a:grpSpLocks/>
        </xdr:cNvGrpSpPr>
      </xdr:nvGrpSpPr>
      <xdr:grpSpPr bwMode="auto">
        <a:xfrm>
          <a:off x="13223875" y="3502025"/>
          <a:ext cx="1911350" cy="1174750"/>
          <a:chOff x="104775" y="2502134"/>
          <a:chExt cx="1621551" cy="949879"/>
        </a:xfrm>
      </xdr:grpSpPr>
      <xdr:sp macro="" textlink="">
        <xdr:nvSpPr>
          <xdr:cNvPr id="214" name="TextBox 11"/>
          <xdr:cNvSpPr txBox="1"/>
        </xdr:nvSpPr>
        <xdr:spPr bwMode="auto">
          <a:xfrm>
            <a:off x="104775" y="2502134"/>
            <a:ext cx="1084614" cy="20354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Takt Time</a:t>
            </a:r>
          </a:p>
        </xdr:txBody>
      </xdr:sp>
      <xdr:sp macro="" textlink="">
        <xdr:nvSpPr>
          <xdr:cNvPr id="215" name="TextBox 24"/>
          <xdr:cNvSpPr txBox="1"/>
        </xdr:nvSpPr>
        <xdr:spPr bwMode="auto">
          <a:xfrm>
            <a:off x="104775" y="2651401"/>
            <a:ext cx="1084614" cy="20354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Demand (Units)</a:t>
            </a:r>
          </a:p>
        </xdr:txBody>
      </xdr:sp>
      <xdr:sp macro="" textlink="">
        <xdr:nvSpPr>
          <xdr:cNvPr id="216" name="TextBox 25"/>
          <xdr:cNvSpPr txBox="1"/>
        </xdr:nvSpPr>
        <xdr:spPr bwMode="auto">
          <a:xfrm>
            <a:off x="104775" y="2787098"/>
            <a:ext cx="1084614" cy="217115"/>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Frequency</a:t>
            </a:r>
          </a:p>
        </xdr:txBody>
      </xdr:sp>
      <xdr:sp macro="" textlink="">
        <xdr:nvSpPr>
          <xdr:cNvPr id="217" name="TextBox 26"/>
          <xdr:cNvSpPr txBox="1">
            <a:spLocks noChangeArrowheads="1"/>
          </xdr:cNvSpPr>
        </xdr:nvSpPr>
        <xdr:spPr bwMode="auto">
          <a:xfrm>
            <a:off x="104775" y="2943492"/>
            <a:ext cx="1087393"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18" name="TextBox 27"/>
          <xdr:cNvSpPr txBox="1">
            <a:spLocks noChangeArrowheads="1"/>
          </xdr:cNvSpPr>
        </xdr:nvSpPr>
        <xdr:spPr bwMode="auto">
          <a:xfrm>
            <a:off x="104775" y="3077818"/>
            <a:ext cx="1087393"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19" name="TextBox 28"/>
          <xdr:cNvSpPr txBox="1">
            <a:spLocks noChangeArrowheads="1"/>
          </xdr:cNvSpPr>
        </xdr:nvSpPr>
        <xdr:spPr bwMode="auto">
          <a:xfrm>
            <a:off x="104775" y="3221739"/>
            <a:ext cx="1087393" cy="2110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20" name="TextBox 29"/>
          <xdr:cNvSpPr txBox="1"/>
        </xdr:nvSpPr>
        <xdr:spPr bwMode="auto">
          <a:xfrm>
            <a:off x="1221605" y="2542843"/>
            <a:ext cx="472505" cy="203546"/>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21" name="TextBox 30"/>
          <xdr:cNvSpPr txBox="1"/>
        </xdr:nvSpPr>
        <xdr:spPr bwMode="auto">
          <a:xfrm>
            <a:off x="1221605" y="2664970"/>
            <a:ext cx="472505" cy="21711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22" name="Rectangle 221"/>
          <xdr:cNvSpPr/>
        </xdr:nvSpPr>
        <xdr:spPr bwMode="auto">
          <a:xfrm>
            <a:off x="104775" y="2678540"/>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3" name="Rectangle 222"/>
          <xdr:cNvSpPr/>
        </xdr:nvSpPr>
        <xdr:spPr bwMode="auto">
          <a:xfrm>
            <a:off x="1189389" y="2827807"/>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4" name="Rectangle 223"/>
          <xdr:cNvSpPr/>
        </xdr:nvSpPr>
        <xdr:spPr bwMode="auto">
          <a:xfrm>
            <a:off x="104775" y="2977074"/>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5" name="Rectangle 224"/>
          <xdr:cNvSpPr/>
        </xdr:nvSpPr>
        <xdr:spPr bwMode="auto">
          <a:xfrm>
            <a:off x="104775" y="2542843"/>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6" name="Rectangle 225"/>
          <xdr:cNvSpPr/>
        </xdr:nvSpPr>
        <xdr:spPr bwMode="auto">
          <a:xfrm>
            <a:off x="1189389" y="2542843"/>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7" name="Rectangle 226"/>
          <xdr:cNvSpPr/>
        </xdr:nvSpPr>
        <xdr:spPr bwMode="auto">
          <a:xfrm>
            <a:off x="1189389" y="2678540"/>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8" name="Rectangle 227"/>
          <xdr:cNvSpPr/>
        </xdr:nvSpPr>
        <xdr:spPr bwMode="auto">
          <a:xfrm>
            <a:off x="104775" y="2827807"/>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9" name="Rectangle 228"/>
          <xdr:cNvSpPr/>
        </xdr:nvSpPr>
        <xdr:spPr bwMode="auto">
          <a:xfrm>
            <a:off x="1189389" y="2977074"/>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0" name="Rectangle 229"/>
          <xdr:cNvSpPr/>
        </xdr:nvSpPr>
        <xdr:spPr bwMode="auto">
          <a:xfrm>
            <a:off x="104775" y="3112771"/>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1" name="Rectangle 230"/>
          <xdr:cNvSpPr/>
        </xdr:nvSpPr>
        <xdr:spPr bwMode="auto">
          <a:xfrm>
            <a:off x="1189389" y="3112771"/>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2" name="Rectangle 231"/>
          <xdr:cNvSpPr/>
        </xdr:nvSpPr>
        <xdr:spPr bwMode="auto">
          <a:xfrm>
            <a:off x="104775" y="3262037"/>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3" name="Rectangle 232"/>
          <xdr:cNvSpPr/>
        </xdr:nvSpPr>
        <xdr:spPr bwMode="auto">
          <a:xfrm>
            <a:off x="1189389" y="3262037"/>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4" name="TextBox 31"/>
          <xdr:cNvSpPr txBox="1"/>
        </xdr:nvSpPr>
        <xdr:spPr bwMode="auto">
          <a:xfrm>
            <a:off x="1221605" y="2814237"/>
            <a:ext cx="472505" cy="203546"/>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35" name="TextBox 32"/>
          <xdr:cNvSpPr txBox="1">
            <a:spLocks noChangeArrowheads="1"/>
          </xdr:cNvSpPr>
        </xdr:nvSpPr>
        <xdr:spPr bwMode="auto">
          <a:xfrm>
            <a:off x="1230322" y="2972276"/>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36" name="TextBox 33"/>
          <xdr:cNvSpPr txBox="1">
            <a:spLocks noChangeArrowheads="1"/>
          </xdr:cNvSpPr>
        </xdr:nvSpPr>
        <xdr:spPr bwMode="auto">
          <a:xfrm>
            <a:off x="1230322" y="3106602"/>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37" name="TextBox 34"/>
          <xdr:cNvSpPr txBox="1">
            <a:spLocks noChangeArrowheads="1"/>
          </xdr:cNvSpPr>
        </xdr:nvSpPr>
        <xdr:spPr bwMode="auto">
          <a:xfrm>
            <a:off x="1230322" y="3250524"/>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grpSp>
    <xdr:clientData/>
  </xdr:twoCellAnchor>
  <xdr:twoCellAnchor editAs="oneCell">
    <xdr:from>
      <xdr:col>0</xdr:col>
      <xdr:colOff>0</xdr:colOff>
      <xdr:row>0</xdr:row>
      <xdr:rowOff>0</xdr:rowOff>
    </xdr:from>
    <xdr:to>
      <xdr:col>1</xdr:col>
      <xdr:colOff>642427</xdr:colOff>
      <xdr:row>3</xdr:row>
      <xdr:rowOff>19050</xdr:rowOff>
    </xdr:to>
    <xdr:pic>
      <xdr:nvPicPr>
        <xdr:cNvPr id="239" name="Picture 23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337752" cy="619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19</xdr:col>
      <xdr:colOff>165100</xdr:colOff>
      <xdr:row>8</xdr:row>
      <xdr:rowOff>50800</xdr:rowOff>
    </xdr:from>
    <xdr:to>
      <xdr:col>21</xdr:col>
      <xdr:colOff>0</xdr:colOff>
      <xdr:row>13</xdr:row>
      <xdr:rowOff>63500</xdr:rowOff>
    </xdr:to>
    <xdr:grpSp>
      <xdr:nvGrpSpPr>
        <xdr:cNvPr id="2" name="Group 1"/>
        <xdr:cNvGrpSpPr>
          <a:grpSpLocks/>
        </xdr:cNvGrpSpPr>
      </xdr:nvGrpSpPr>
      <xdr:grpSpPr bwMode="auto">
        <a:xfrm>
          <a:off x="13376275" y="1651000"/>
          <a:ext cx="1225550" cy="1012825"/>
          <a:chOff x="4267200" y="2418750"/>
          <a:chExt cx="1087582" cy="795770"/>
        </a:xfrm>
      </xdr:grpSpPr>
      <xdr:pic>
        <xdr:nvPicPr>
          <xdr:cNvPr id="3" name="Picture 2" descr="VSM-Icons_Outside-SourcesT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425" t="4494" r="3540" b="4494"/>
          <a:stretch>
            <a:fillRect/>
          </a:stretch>
        </xdr:blipFill>
        <xdr:spPr bwMode="auto">
          <a:xfrm>
            <a:off x="4267200" y="2418750"/>
            <a:ext cx="1087582" cy="7957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4" name="TextBox 37"/>
          <xdr:cNvSpPr txBox="1"/>
        </xdr:nvSpPr>
        <xdr:spPr>
          <a:xfrm>
            <a:off x="4267200" y="2784021"/>
            <a:ext cx="1042733" cy="26082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b="1"/>
              <a:t>Customer</a:t>
            </a:r>
          </a:p>
        </xdr:txBody>
      </xdr:sp>
    </xdr:grpSp>
    <xdr:clientData/>
  </xdr:twoCellAnchor>
  <xdr:twoCellAnchor>
    <xdr:from>
      <xdr:col>8</xdr:col>
      <xdr:colOff>0</xdr:colOff>
      <xdr:row>4</xdr:row>
      <xdr:rowOff>12700</xdr:rowOff>
    </xdr:from>
    <xdr:to>
      <xdr:col>10</xdr:col>
      <xdr:colOff>0</xdr:colOff>
      <xdr:row>6</xdr:row>
      <xdr:rowOff>35699</xdr:rowOff>
    </xdr:to>
    <xdr:grpSp>
      <xdr:nvGrpSpPr>
        <xdr:cNvPr id="5" name="Group 4"/>
        <xdr:cNvGrpSpPr>
          <a:grpSpLocks/>
        </xdr:cNvGrpSpPr>
      </xdr:nvGrpSpPr>
      <xdr:grpSpPr bwMode="auto">
        <a:xfrm>
          <a:off x="5562600" y="812800"/>
          <a:ext cx="1390650" cy="423049"/>
          <a:chOff x="1828800" y="2463436"/>
          <a:chExt cx="1676400" cy="506907"/>
        </a:xfrm>
      </xdr:grpSpPr>
      <xdr:sp macro="" textlink="">
        <xdr:nvSpPr>
          <xdr:cNvPr id="6" name="Rectangle 5"/>
          <xdr:cNvSpPr/>
        </xdr:nvSpPr>
        <xdr:spPr>
          <a:xfrm>
            <a:off x="1828800" y="2463436"/>
            <a:ext cx="1676400" cy="432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 name="TextBox 5"/>
          <xdr:cNvSpPr txBox="1"/>
        </xdr:nvSpPr>
        <xdr:spPr>
          <a:xfrm>
            <a:off x="1859280" y="2541993"/>
            <a:ext cx="1600200" cy="42835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MRP</a:t>
            </a:r>
          </a:p>
        </xdr:txBody>
      </xdr:sp>
      <xdr:sp macro="" textlink="">
        <xdr:nvSpPr>
          <xdr:cNvPr id="8" name="Rectangle 7"/>
          <xdr:cNvSpPr/>
        </xdr:nvSpPr>
        <xdr:spPr>
          <a:xfrm>
            <a:off x="1828800" y="2895499"/>
            <a:ext cx="1676400" cy="53025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0</xdr:col>
      <xdr:colOff>266700</xdr:colOff>
      <xdr:row>5</xdr:row>
      <xdr:rowOff>101600</xdr:rowOff>
    </xdr:from>
    <xdr:to>
      <xdr:col>2</xdr:col>
      <xdr:colOff>76200</xdr:colOff>
      <xdr:row>10</xdr:row>
      <xdr:rowOff>114300</xdr:rowOff>
    </xdr:to>
    <xdr:grpSp>
      <xdr:nvGrpSpPr>
        <xdr:cNvPr id="9" name="Group 1"/>
        <xdr:cNvGrpSpPr>
          <a:grpSpLocks/>
        </xdr:cNvGrpSpPr>
      </xdr:nvGrpSpPr>
      <xdr:grpSpPr bwMode="auto">
        <a:xfrm>
          <a:off x="266700" y="1101725"/>
          <a:ext cx="1200150" cy="1012825"/>
          <a:chOff x="4267200" y="2418750"/>
          <a:chExt cx="1087582" cy="795770"/>
        </a:xfrm>
      </xdr:grpSpPr>
      <xdr:pic>
        <xdr:nvPicPr>
          <xdr:cNvPr id="10" name="Picture 2" descr="VSM-Icons_Outside-SourcesT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425" t="4494" r="3540" b="4494"/>
          <a:stretch>
            <a:fillRect/>
          </a:stretch>
        </xdr:blipFill>
        <xdr:spPr bwMode="auto">
          <a:xfrm>
            <a:off x="4267200" y="2418750"/>
            <a:ext cx="1087582" cy="7957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1" name="TextBox 37"/>
          <xdr:cNvSpPr txBox="1"/>
        </xdr:nvSpPr>
        <xdr:spPr>
          <a:xfrm>
            <a:off x="4267200" y="2784021"/>
            <a:ext cx="1041789" cy="26082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b="1">
                <a:solidFill>
                  <a:schemeClr val="tx1"/>
                </a:solidFill>
              </a:rPr>
              <a:t>Supplier</a:t>
            </a:r>
          </a:p>
        </xdr:txBody>
      </xdr:sp>
    </xdr:grpSp>
    <xdr:clientData/>
  </xdr:twoCellAnchor>
  <xdr:twoCellAnchor editAs="oneCell">
    <xdr:from>
      <xdr:col>0</xdr:col>
      <xdr:colOff>254000</xdr:colOff>
      <xdr:row>11</xdr:row>
      <xdr:rowOff>101600</xdr:rowOff>
    </xdr:from>
    <xdr:to>
      <xdr:col>2</xdr:col>
      <xdr:colOff>0</xdr:colOff>
      <xdr:row>15</xdr:row>
      <xdr:rowOff>76200</xdr:rowOff>
    </xdr:to>
    <xdr:pic>
      <xdr:nvPicPr>
        <xdr:cNvPr id="12" name="Picture 30" descr="VSM-Icons_Truck-Ship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080" t="13792" r="4425" b="12643"/>
        <a:stretch>
          <a:fillRect/>
        </a:stretch>
      </xdr:blipFill>
      <xdr:spPr bwMode="auto">
        <a:xfrm>
          <a:off x="254000" y="1778000"/>
          <a:ext cx="1143000" cy="584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127000</xdr:colOff>
      <xdr:row>16</xdr:row>
      <xdr:rowOff>76202</xdr:rowOff>
    </xdr:from>
    <xdr:to>
      <xdr:col>2</xdr:col>
      <xdr:colOff>647700</xdr:colOff>
      <xdr:row>22</xdr:row>
      <xdr:rowOff>63503</xdr:rowOff>
    </xdr:to>
    <xdr:grpSp>
      <xdr:nvGrpSpPr>
        <xdr:cNvPr id="13" name="Group 57"/>
        <xdr:cNvGrpSpPr>
          <a:grpSpLocks/>
        </xdr:cNvGrpSpPr>
      </xdr:nvGrpSpPr>
      <xdr:grpSpPr bwMode="auto">
        <a:xfrm>
          <a:off x="127000" y="3276602"/>
          <a:ext cx="1911350" cy="1187451"/>
          <a:chOff x="1799585" y="4141519"/>
          <a:chExt cx="2204209" cy="1422609"/>
        </a:xfrm>
      </xdr:grpSpPr>
      <xdr:sp macro="" textlink="">
        <xdr:nvSpPr>
          <xdr:cNvPr id="14" name="Rectangle 13"/>
          <xdr:cNvSpPr/>
        </xdr:nvSpPr>
        <xdr:spPr>
          <a:xfrm>
            <a:off x="1799585" y="4201629"/>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 name="TextBox 11"/>
          <xdr:cNvSpPr txBox="1"/>
        </xdr:nvSpPr>
        <xdr:spPr>
          <a:xfrm>
            <a:off x="1799585" y="4141519"/>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6" name="Rectangle 15"/>
          <xdr:cNvSpPr/>
        </xdr:nvSpPr>
        <xdr:spPr>
          <a:xfrm>
            <a:off x="3273923" y="4201629"/>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7" name="Rectangle 16"/>
          <xdr:cNvSpPr/>
        </xdr:nvSpPr>
        <xdr:spPr>
          <a:xfrm>
            <a:off x="1799585" y="4422033"/>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8" name="Rectangle 17"/>
          <xdr:cNvSpPr/>
        </xdr:nvSpPr>
        <xdr:spPr>
          <a:xfrm>
            <a:off x="3273923" y="4422033"/>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9" name="Rectangle 18"/>
          <xdr:cNvSpPr/>
        </xdr:nvSpPr>
        <xdr:spPr>
          <a:xfrm>
            <a:off x="1799585" y="4622401"/>
            <a:ext cx="1474338"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0" name="Rectangle 19"/>
          <xdr:cNvSpPr/>
        </xdr:nvSpPr>
        <xdr:spPr>
          <a:xfrm>
            <a:off x="3273923" y="4622401"/>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1" name="Rectangle 20"/>
          <xdr:cNvSpPr/>
        </xdr:nvSpPr>
        <xdr:spPr>
          <a:xfrm>
            <a:off x="1799585" y="4842805"/>
            <a:ext cx="1474338" cy="2404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 name="Rectangle 21"/>
          <xdr:cNvSpPr/>
        </xdr:nvSpPr>
        <xdr:spPr>
          <a:xfrm>
            <a:off x="3273923" y="4842805"/>
            <a:ext cx="729871" cy="2404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 name="Rectangle 22"/>
          <xdr:cNvSpPr/>
        </xdr:nvSpPr>
        <xdr:spPr>
          <a:xfrm>
            <a:off x="1799585" y="5083246"/>
            <a:ext cx="1474338" cy="2003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4" name="Rectangle 23"/>
          <xdr:cNvSpPr/>
        </xdr:nvSpPr>
        <xdr:spPr>
          <a:xfrm>
            <a:off x="3273923" y="5083246"/>
            <a:ext cx="729871" cy="2003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5" name="Rectangle 24"/>
          <xdr:cNvSpPr/>
        </xdr:nvSpPr>
        <xdr:spPr>
          <a:xfrm>
            <a:off x="1814182" y="5283613"/>
            <a:ext cx="145974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6" name="Rectangle 25"/>
          <xdr:cNvSpPr/>
        </xdr:nvSpPr>
        <xdr:spPr>
          <a:xfrm>
            <a:off x="3273923" y="5283613"/>
            <a:ext cx="729871" cy="22040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7" name="TextBox 24"/>
          <xdr:cNvSpPr txBox="1"/>
        </xdr:nvSpPr>
        <xdr:spPr>
          <a:xfrm>
            <a:off x="1799585" y="4361923"/>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28" name="TextBox 25"/>
          <xdr:cNvSpPr txBox="1"/>
        </xdr:nvSpPr>
        <xdr:spPr>
          <a:xfrm>
            <a:off x="1799585" y="4582327"/>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29" name="TextBox 26"/>
          <xdr:cNvSpPr txBox="1"/>
        </xdr:nvSpPr>
        <xdr:spPr>
          <a:xfrm>
            <a:off x="1799585" y="4815230"/>
            <a:ext cx="1474338" cy="315626"/>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30" name="TextBox 27"/>
          <xdr:cNvSpPr txBox="1"/>
        </xdr:nvSpPr>
        <xdr:spPr>
          <a:xfrm>
            <a:off x="1799585" y="5003099"/>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31" name="TextBox 28"/>
          <xdr:cNvSpPr txBox="1"/>
        </xdr:nvSpPr>
        <xdr:spPr>
          <a:xfrm>
            <a:off x="1799585" y="5243540"/>
            <a:ext cx="1474338" cy="320588"/>
          </a:xfrm>
          <a:prstGeom prst="rect">
            <a:avLst/>
          </a:prstGeom>
          <a:no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32" name="TextBox 29"/>
          <xdr:cNvSpPr txBox="1"/>
        </xdr:nvSpPr>
        <xdr:spPr>
          <a:xfrm>
            <a:off x="3317716" y="4201629"/>
            <a:ext cx="642286" cy="31562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3" name="TextBox 30"/>
          <xdr:cNvSpPr txBox="1"/>
        </xdr:nvSpPr>
        <xdr:spPr>
          <a:xfrm>
            <a:off x="3317716" y="4401997"/>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4" name="TextBox 31"/>
          <xdr:cNvSpPr txBox="1"/>
        </xdr:nvSpPr>
        <xdr:spPr>
          <a:xfrm>
            <a:off x="3317716" y="4622401"/>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5" name="TextBox 32"/>
          <xdr:cNvSpPr txBox="1"/>
        </xdr:nvSpPr>
        <xdr:spPr>
          <a:xfrm>
            <a:off x="3317716" y="4862842"/>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6" name="TextBox 33"/>
          <xdr:cNvSpPr txBox="1"/>
        </xdr:nvSpPr>
        <xdr:spPr>
          <a:xfrm>
            <a:off x="3317716" y="5083246"/>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37" name="TextBox 34"/>
          <xdr:cNvSpPr txBox="1"/>
        </xdr:nvSpPr>
        <xdr:spPr>
          <a:xfrm>
            <a:off x="3317716" y="5283613"/>
            <a:ext cx="642286" cy="32058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2</xdr:col>
      <xdr:colOff>114300</xdr:colOff>
      <xdr:row>25</xdr:row>
      <xdr:rowOff>88898</xdr:rowOff>
    </xdr:from>
    <xdr:to>
      <xdr:col>4</xdr:col>
      <xdr:colOff>114300</xdr:colOff>
      <xdr:row>27</xdr:row>
      <xdr:rowOff>99197</xdr:rowOff>
    </xdr:to>
    <xdr:grpSp>
      <xdr:nvGrpSpPr>
        <xdr:cNvPr id="38" name="Group 82"/>
        <xdr:cNvGrpSpPr>
          <a:grpSpLocks/>
        </xdr:cNvGrpSpPr>
      </xdr:nvGrpSpPr>
      <xdr:grpSpPr bwMode="auto">
        <a:xfrm>
          <a:off x="1504950" y="5089523"/>
          <a:ext cx="1390650" cy="410349"/>
          <a:chOff x="1828800" y="2463436"/>
          <a:chExt cx="1676400" cy="496979"/>
        </a:xfrm>
      </xdr:grpSpPr>
      <xdr:sp macro="" textlink="">
        <xdr:nvSpPr>
          <xdr:cNvPr id="39" name="Rectangle 38"/>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0"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Stamp</a:t>
            </a:r>
          </a:p>
        </xdr:txBody>
      </xdr:sp>
      <xdr:sp macro="" textlink="">
        <xdr:nvSpPr>
          <xdr:cNvPr id="41" name="Rectangle 40"/>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6</xdr:col>
      <xdr:colOff>457200</xdr:colOff>
      <xdr:row>25</xdr:row>
      <xdr:rowOff>88898</xdr:rowOff>
    </xdr:from>
    <xdr:to>
      <xdr:col>8</xdr:col>
      <xdr:colOff>469900</xdr:colOff>
      <xdr:row>27</xdr:row>
      <xdr:rowOff>99197</xdr:rowOff>
    </xdr:to>
    <xdr:grpSp>
      <xdr:nvGrpSpPr>
        <xdr:cNvPr id="42" name="Group 82"/>
        <xdr:cNvGrpSpPr>
          <a:grpSpLocks/>
        </xdr:cNvGrpSpPr>
      </xdr:nvGrpSpPr>
      <xdr:grpSpPr bwMode="auto">
        <a:xfrm>
          <a:off x="4629150" y="5089523"/>
          <a:ext cx="1403350" cy="410349"/>
          <a:chOff x="1828800" y="2463436"/>
          <a:chExt cx="1676400" cy="496979"/>
        </a:xfrm>
      </xdr:grpSpPr>
      <xdr:sp macro="" textlink="">
        <xdr:nvSpPr>
          <xdr:cNvPr id="43" name="Rectangle 42"/>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4" name="TextBox 5"/>
          <xdr:cNvSpPr txBox="1"/>
        </xdr:nvSpPr>
        <xdr:spPr>
          <a:xfrm>
            <a:off x="1859005" y="2523528"/>
            <a:ext cx="1600886"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Trim</a:t>
            </a:r>
          </a:p>
        </xdr:txBody>
      </xdr:sp>
      <xdr:sp macro="" textlink="">
        <xdr:nvSpPr>
          <xdr:cNvPr id="45" name="Rectangle 44"/>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11</xdr:col>
      <xdr:colOff>342900</xdr:colOff>
      <xdr:row>25</xdr:row>
      <xdr:rowOff>88898</xdr:rowOff>
    </xdr:from>
    <xdr:to>
      <xdr:col>13</xdr:col>
      <xdr:colOff>342900</xdr:colOff>
      <xdr:row>27</xdr:row>
      <xdr:rowOff>99197</xdr:rowOff>
    </xdr:to>
    <xdr:grpSp>
      <xdr:nvGrpSpPr>
        <xdr:cNvPr id="46" name="Group 82"/>
        <xdr:cNvGrpSpPr>
          <a:grpSpLocks/>
        </xdr:cNvGrpSpPr>
      </xdr:nvGrpSpPr>
      <xdr:grpSpPr bwMode="auto">
        <a:xfrm>
          <a:off x="7991475" y="5089523"/>
          <a:ext cx="1390650" cy="410349"/>
          <a:chOff x="1828800" y="2463436"/>
          <a:chExt cx="1676400" cy="496979"/>
        </a:xfrm>
      </xdr:grpSpPr>
      <xdr:sp macro="" textlink="">
        <xdr:nvSpPr>
          <xdr:cNvPr id="47" name="Rectangle 46"/>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8"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Grind</a:t>
            </a:r>
          </a:p>
        </xdr:txBody>
      </xdr:sp>
      <xdr:sp macro="" textlink="">
        <xdr:nvSpPr>
          <xdr:cNvPr id="49" name="Rectangle 48"/>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16</xdr:col>
      <xdr:colOff>38100</xdr:colOff>
      <xdr:row>25</xdr:row>
      <xdr:rowOff>88898</xdr:rowOff>
    </xdr:from>
    <xdr:to>
      <xdr:col>18</xdr:col>
      <xdr:colOff>38100</xdr:colOff>
      <xdr:row>27</xdr:row>
      <xdr:rowOff>99197</xdr:rowOff>
    </xdr:to>
    <xdr:grpSp>
      <xdr:nvGrpSpPr>
        <xdr:cNvPr id="50" name="Group 82"/>
        <xdr:cNvGrpSpPr>
          <a:grpSpLocks/>
        </xdr:cNvGrpSpPr>
      </xdr:nvGrpSpPr>
      <xdr:grpSpPr bwMode="auto">
        <a:xfrm>
          <a:off x="11163300" y="5089523"/>
          <a:ext cx="1390650" cy="410349"/>
          <a:chOff x="1828800" y="2463436"/>
          <a:chExt cx="1676400" cy="496979"/>
        </a:xfrm>
      </xdr:grpSpPr>
      <xdr:sp macro="" textlink="">
        <xdr:nvSpPr>
          <xdr:cNvPr id="51" name="Rectangle 50"/>
          <xdr:cNvSpPr/>
        </xdr:nvSpPr>
        <xdr:spPr>
          <a:xfrm>
            <a:off x="1828800" y="2463436"/>
            <a:ext cx="1676400" cy="440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2" name="TextBox 5"/>
          <xdr:cNvSpPr txBox="1"/>
        </xdr:nvSpPr>
        <xdr:spPr>
          <a:xfrm>
            <a:off x="1859280" y="2523528"/>
            <a:ext cx="1600200" cy="436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Polish</a:t>
            </a:r>
          </a:p>
        </xdr:txBody>
      </xdr:sp>
      <xdr:sp macro="" textlink="">
        <xdr:nvSpPr>
          <xdr:cNvPr id="53" name="Rectangle 52"/>
          <xdr:cNvSpPr/>
        </xdr:nvSpPr>
        <xdr:spPr>
          <a:xfrm>
            <a:off x="1828800" y="2904110"/>
            <a:ext cx="1676400" cy="52079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3</xdr:col>
      <xdr:colOff>127000</xdr:colOff>
      <xdr:row>9</xdr:row>
      <xdr:rowOff>12700</xdr:rowOff>
    </xdr:from>
    <xdr:to>
      <xdr:col>8</xdr:col>
      <xdr:colOff>508000</xdr:colOff>
      <xdr:row>24</xdr:row>
      <xdr:rowOff>76200</xdr:rowOff>
    </xdr:to>
    <xdr:sp macro="" textlink="">
      <xdr:nvSpPr>
        <xdr:cNvPr id="54" name="Line 30"/>
        <xdr:cNvSpPr>
          <a:spLocks noChangeShapeType="1"/>
        </xdr:cNvSpPr>
      </xdr:nvSpPr>
      <xdr:spPr bwMode="auto">
        <a:xfrm rot="-5400000" flipH="1" flipV="1">
          <a:off x="2984500" y="622300"/>
          <a:ext cx="2349500" cy="38735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3</xdr:col>
      <xdr:colOff>558800</xdr:colOff>
      <xdr:row>6</xdr:row>
      <xdr:rowOff>12700</xdr:rowOff>
    </xdr:from>
    <xdr:to>
      <xdr:col>5</xdr:col>
      <xdr:colOff>558800</xdr:colOff>
      <xdr:row>8</xdr:row>
      <xdr:rowOff>35699</xdr:rowOff>
    </xdr:to>
    <xdr:grpSp>
      <xdr:nvGrpSpPr>
        <xdr:cNvPr id="55" name="Group 82"/>
        <xdr:cNvGrpSpPr>
          <a:grpSpLocks/>
        </xdr:cNvGrpSpPr>
      </xdr:nvGrpSpPr>
      <xdr:grpSpPr bwMode="auto">
        <a:xfrm>
          <a:off x="2644775" y="1212850"/>
          <a:ext cx="1390650" cy="423049"/>
          <a:chOff x="1828800" y="2463436"/>
          <a:chExt cx="1676400" cy="506907"/>
        </a:xfrm>
      </xdr:grpSpPr>
      <xdr:sp macro="" textlink="">
        <xdr:nvSpPr>
          <xdr:cNvPr id="56" name="Rectangle 55"/>
          <xdr:cNvSpPr/>
        </xdr:nvSpPr>
        <xdr:spPr>
          <a:xfrm>
            <a:off x="1828800" y="2463436"/>
            <a:ext cx="1676400" cy="4320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7" name="TextBox 5"/>
          <xdr:cNvSpPr txBox="1"/>
        </xdr:nvSpPr>
        <xdr:spPr>
          <a:xfrm>
            <a:off x="1859280" y="2541993"/>
            <a:ext cx="1600200" cy="42835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Purchasing</a:t>
            </a:r>
          </a:p>
        </xdr:txBody>
      </xdr:sp>
      <xdr:sp macro="" textlink="">
        <xdr:nvSpPr>
          <xdr:cNvPr id="58" name="Rectangle 57"/>
          <xdr:cNvSpPr/>
        </xdr:nvSpPr>
        <xdr:spPr>
          <a:xfrm>
            <a:off x="1828800" y="2895499"/>
            <a:ext cx="1676400" cy="53025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5</xdr:col>
      <xdr:colOff>711200</xdr:colOff>
      <xdr:row>6</xdr:row>
      <xdr:rowOff>114300</xdr:rowOff>
    </xdr:from>
    <xdr:to>
      <xdr:col>7</xdr:col>
      <xdr:colOff>660400</xdr:colOff>
      <xdr:row>8</xdr:row>
      <xdr:rowOff>0</xdr:rowOff>
    </xdr:to>
    <xdr:sp macro="" textlink="">
      <xdr:nvSpPr>
        <xdr:cNvPr id="59" name="Freeform 31"/>
        <xdr:cNvSpPr>
          <a:spLocks/>
        </xdr:cNvSpPr>
      </xdr:nvSpPr>
      <xdr:spPr bwMode="auto">
        <a:xfrm rot="16200000" flipV="1">
          <a:off x="4775200" y="444500"/>
          <a:ext cx="190500" cy="1358900"/>
        </a:xfrm>
        <a:custGeom>
          <a:avLst/>
          <a:gdLst>
            <a:gd name="T0" fmla="*/ 2147483647 w 21"/>
            <a:gd name="T1" fmla="*/ 0 h 347"/>
            <a:gd name="T2" fmla="*/ 0 w 21"/>
            <a:gd name="T3" fmla="*/ 2147483647 h 347"/>
            <a:gd name="T4" fmla="*/ 2147483647 w 21"/>
            <a:gd name="T5" fmla="*/ 2147483647 h 347"/>
            <a:gd name="T6" fmla="*/ 2147483647 w 21"/>
            <a:gd name="T7" fmla="*/ 2147483647 h 347"/>
            <a:gd name="T8" fmla="*/ 0 60000 65536"/>
            <a:gd name="T9" fmla="*/ 0 60000 65536"/>
            <a:gd name="T10" fmla="*/ 0 60000 65536"/>
            <a:gd name="T11" fmla="*/ 0 60000 65536"/>
            <a:gd name="T12" fmla="*/ 0 w 21"/>
            <a:gd name="T13" fmla="*/ 0 h 347"/>
            <a:gd name="T14" fmla="*/ 21 w 21"/>
            <a:gd name="T15" fmla="*/ 347 h 347"/>
          </a:gdLst>
          <a:ahLst/>
          <a:cxnLst>
            <a:cxn ang="T8">
              <a:pos x="T0" y="T1"/>
            </a:cxn>
            <a:cxn ang="T9">
              <a:pos x="T2" y="T3"/>
            </a:cxn>
            <a:cxn ang="T10">
              <a:pos x="T4" y="T5"/>
            </a:cxn>
            <a:cxn ang="T11">
              <a:pos x="T6" y="T7"/>
            </a:cxn>
          </a:cxnLst>
          <a:rect l="T12" t="T13" r="T14" b="T15"/>
          <a:pathLst>
            <a:path w="21" h="347">
              <a:moveTo>
                <a:pt x="18" y="0"/>
              </a:moveTo>
              <a:cubicBezTo>
                <a:pt x="9" y="66"/>
                <a:pt x="0" y="132"/>
                <a:pt x="0" y="162"/>
              </a:cubicBezTo>
              <a:cubicBezTo>
                <a:pt x="0" y="192"/>
                <a:pt x="15" y="148"/>
                <a:pt x="18" y="179"/>
              </a:cubicBezTo>
              <a:cubicBezTo>
                <a:pt x="21" y="210"/>
                <a:pt x="19" y="278"/>
                <a:pt x="17" y="347"/>
              </a:cubicBezTo>
            </a:path>
          </a:pathLst>
        </a:custGeom>
        <a:noFill/>
        <a:ln w="38100" cap="flat" cmpd="sng">
          <a:solidFill>
            <a:srgbClr val="000000"/>
          </a:solidFill>
          <a:prstDash val="solid"/>
          <a:round/>
          <a:headEnd type="none" w="med" len="med"/>
          <a:tailEnd type="triangle" w="lg" len="med"/>
        </a:ln>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xdr:from>
      <xdr:col>2</xdr:col>
      <xdr:colOff>381000</xdr:colOff>
      <xdr:row>8</xdr:row>
      <xdr:rowOff>12700</xdr:rowOff>
    </xdr:from>
    <xdr:to>
      <xdr:col>3</xdr:col>
      <xdr:colOff>406400</xdr:colOff>
      <xdr:row>9</xdr:row>
      <xdr:rowOff>25400</xdr:rowOff>
    </xdr:to>
    <xdr:sp macro="" textlink="">
      <xdr:nvSpPr>
        <xdr:cNvPr id="60" name="Line 30"/>
        <xdr:cNvSpPr>
          <a:spLocks noChangeShapeType="1"/>
        </xdr:cNvSpPr>
      </xdr:nvSpPr>
      <xdr:spPr bwMode="auto">
        <a:xfrm rot="-5400000" flipH="1" flipV="1">
          <a:off x="2057400" y="952500"/>
          <a:ext cx="165100" cy="7239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469900</xdr:colOff>
      <xdr:row>9</xdr:row>
      <xdr:rowOff>50800</xdr:rowOff>
    </xdr:from>
    <xdr:to>
      <xdr:col>8</xdr:col>
      <xdr:colOff>736600</xdr:colOff>
      <xdr:row>24</xdr:row>
      <xdr:rowOff>76200</xdr:rowOff>
    </xdr:to>
    <xdr:sp macro="" textlink="">
      <xdr:nvSpPr>
        <xdr:cNvPr id="61" name="Line 30"/>
        <xdr:cNvSpPr>
          <a:spLocks noChangeShapeType="1"/>
        </xdr:cNvSpPr>
      </xdr:nvSpPr>
      <xdr:spPr bwMode="auto">
        <a:xfrm rot="-5400000" flipH="1" flipV="1">
          <a:off x="4667250" y="2114550"/>
          <a:ext cx="2311400" cy="9271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254000</xdr:colOff>
      <xdr:row>9</xdr:row>
      <xdr:rowOff>25400</xdr:rowOff>
    </xdr:from>
    <xdr:to>
      <xdr:col>12</xdr:col>
      <xdr:colOff>317500</xdr:colOff>
      <xdr:row>24</xdr:row>
      <xdr:rowOff>50800</xdr:rowOff>
    </xdr:to>
    <xdr:sp macro="" textlink="">
      <xdr:nvSpPr>
        <xdr:cNvPr id="62" name="Line 30"/>
        <xdr:cNvSpPr>
          <a:spLocks noChangeShapeType="1"/>
        </xdr:cNvSpPr>
      </xdr:nvSpPr>
      <xdr:spPr bwMode="auto">
        <a:xfrm rot="16200000" flipH="1">
          <a:off x="6464300" y="1473200"/>
          <a:ext cx="2311400" cy="21590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xdr:col>
      <xdr:colOff>558800</xdr:colOff>
      <xdr:row>29</xdr:row>
      <xdr:rowOff>0</xdr:rowOff>
    </xdr:from>
    <xdr:to>
      <xdr:col>4</xdr:col>
      <xdr:colOff>266700</xdr:colOff>
      <xdr:row>34</xdr:row>
      <xdr:rowOff>139700</xdr:rowOff>
    </xdr:to>
    <xdr:grpSp>
      <xdr:nvGrpSpPr>
        <xdr:cNvPr id="63" name="Group 189"/>
        <xdr:cNvGrpSpPr>
          <a:grpSpLocks/>
        </xdr:cNvGrpSpPr>
      </xdr:nvGrpSpPr>
      <xdr:grpSpPr bwMode="auto">
        <a:xfrm>
          <a:off x="1254125" y="5800725"/>
          <a:ext cx="1793875" cy="1139825"/>
          <a:chOff x="104775" y="2502134"/>
          <a:chExt cx="1621551" cy="949879"/>
        </a:xfrm>
      </xdr:grpSpPr>
      <xdr:sp macro="" textlink="">
        <xdr:nvSpPr>
          <xdr:cNvPr id="64" name="TextBox 11"/>
          <xdr:cNvSpPr txBox="1"/>
        </xdr:nvSpPr>
        <xdr:spPr bwMode="auto">
          <a:xfrm>
            <a:off x="104775" y="2502134"/>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65" name="TextBox 24"/>
          <xdr:cNvSpPr txBox="1"/>
        </xdr:nvSpPr>
        <xdr:spPr bwMode="auto">
          <a:xfrm>
            <a:off x="104775" y="2649298"/>
            <a:ext cx="1084840"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66" name="TextBox 25"/>
          <xdr:cNvSpPr txBox="1"/>
        </xdr:nvSpPr>
        <xdr:spPr bwMode="auto">
          <a:xfrm>
            <a:off x="104775" y="2796463"/>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67" name="TextBox 26"/>
          <xdr:cNvSpPr txBox="1"/>
        </xdr:nvSpPr>
        <xdr:spPr bwMode="auto">
          <a:xfrm>
            <a:off x="104775" y="2943627"/>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68" name="TextBox 27"/>
          <xdr:cNvSpPr txBox="1"/>
        </xdr:nvSpPr>
        <xdr:spPr bwMode="auto">
          <a:xfrm>
            <a:off x="104775" y="3077413"/>
            <a:ext cx="1084840"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69" name="TextBox 28"/>
          <xdr:cNvSpPr txBox="1"/>
        </xdr:nvSpPr>
        <xdr:spPr bwMode="auto">
          <a:xfrm>
            <a:off x="104775" y="3211199"/>
            <a:ext cx="1084840"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70" name="TextBox 29"/>
          <xdr:cNvSpPr txBox="1"/>
        </xdr:nvSpPr>
        <xdr:spPr bwMode="auto">
          <a:xfrm>
            <a:off x="1223874" y="254227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71" name="TextBox 30"/>
          <xdr:cNvSpPr txBox="1"/>
        </xdr:nvSpPr>
        <xdr:spPr bwMode="auto">
          <a:xfrm>
            <a:off x="1223874" y="2662677"/>
            <a:ext cx="468194"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72" name="Rectangle 71"/>
          <xdr:cNvSpPr/>
        </xdr:nvSpPr>
        <xdr:spPr bwMode="auto">
          <a:xfrm>
            <a:off x="104775" y="2676056"/>
            <a:ext cx="1084840"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3" name="Rectangle 72"/>
          <xdr:cNvSpPr/>
        </xdr:nvSpPr>
        <xdr:spPr bwMode="auto">
          <a:xfrm>
            <a:off x="1189615" y="2836598"/>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4" name="Rectangle 73"/>
          <xdr:cNvSpPr/>
        </xdr:nvSpPr>
        <xdr:spPr bwMode="auto">
          <a:xfrm>
            <a:off x="104775" y="2970384"/>
            <a:ext cx="1084840"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5" name="Rectangle 74"/>
          <xdr:cNvSpPr/>
        </xdr:nvSpPr>
        <xdr:spPr bwMode="auto">
          <a:xfrm>
            <a:off x="104775" y="2542270"/>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6" name="Rectangle 75"/>
          <xdr:cNvSpPr/>
        </xdr:nvSpPr>
        <xdr:spPr bwMode="auto">
          <a:xfrm>
            <a:off x="1189615" y="2542270"/>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7" name="Rectangle 76"/>
          <xdr:cNvSpPr/>
        </xdr:nvSpPr>
        <xdr:spPr bwMode="auto">
          <a:xfrm>
            <a:off x="1189615" y="2676056"/>
            <a:ext cx="536711"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8" name="Rectangle 77"/>
          <xdr:cNvSpPr/>
        </xdr:nvSpPr>
        <xdr:spPr bwMode="auto">
          <a:xfrm>
            <a:off x="104775" y="2836598"/>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79" name="Rectangle 78"/>
          <xdr:cNvSpPr/>
        </xdr:nvSpPr>
        <xdr:spPr bwMode="auto">
          <a:xfrm>
            <a:off x="1189615" y="2970384"/>
            <a:ext cx="536711"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0" name="Rectangle 79"/>
          <xdr:cNvSpPr/>
        </xdr:nvSpPr>
        <xdr:spPr bwMode="auto">
          <a:xfrm>
            <a:off x="104775" y="3117549"/>
            <a:ext cx="1084840"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1" name="Rectangle 80"/>
          <xdr:cNvSpPr/>
        </xdr:nvSpPr>
        <xdr:spPr bwMode="auto">
          <a:xfrm>
            <a:off x="1189615" y="3117549"/>
            <a:ext cx="536711"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2" name="Rectangle 81"/>
          <xdr:cNvSpPr/>
        </xdr:nvSpPr>
        <xdr:spPr bwMode="auto">
          <a:xfrm>
            <a:off x="104775" y="3264713"/>
            <a:ext cx="1084840"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3" name="Rectangle 82"/>
          <xdr:cNvSpPr/>
        </xdr:nvSpPr>
        <xdr:spPr bwMode="auto">
          <a:xfrm>
            <a:off x="1189615" y="3264713"/>
            <a:ext cx="536711"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4" name="TextBox 31"/>
          <xdr:cNvSpPr txBox="1"/>
        </xdr:nvSpPr>
        <xdr:spPr bwMode="auto">
          <a:xfrm>
            <a:off x="1223874" y="282322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5" name="TextBox 32"/>
          <xdr:cNvSpPr txBox="1"/>
        </xdr:nvSpPr>
        <xdr:spPr bwMode="auto">
          <a:xfrm>
            <a:off x="1223874" y="2970384"/>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6" name="TextBox 33"/>
          <xdr:cNvSpPr txBox="1"/>
        </xdr:nvSpPr>
        <xdr:spPr bwMode="auto">
          <a:xfrm>
            <a:off x="1223874" y="3104170"/>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87" name="TextBox 34"/>
          <xdr:cNvSpPr txBox="1"/>
        </xdr:nvSpPr>
        <xdr:spPr bwMode="auto">
          <a:xfrm>
            <a:off x="1223874" y="3251334"/>
            <a:ext cx="468194"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6</xdr:col>
      <xdr:colOff>266700</xdr:colOff>
      <xdr:row>29</xdr:row>
      <xdr:rowOff>0</xdr:rowOff>
    </xdr:from>
    <xdr:to>
      <xdr:col>9</xdr:col>
      <xdr:colOff>0</xdr:colOff>
      <xdr:row>34</xdr:row>
      <xdr:rowOff>139700</xdr:rowOff>
    </xdr:to>
    <xdr:grpSp>
      <xdr:nvGrpSpPr>
        <xdr:cNvPr id="88" name="Group 214"/>
        <xdr:cNvGrpSpPr>
          <a:grpSpLocks/>
        </xdr:cNvGrpSpPr>
      </xdr:nvGrpSpPr>
      <xdr:grpSpPr bwMode="auto">
        <a:xfrm>
          <a:off x="4438650" y="5800725"/>
          <a:ext cx="1819275" cy="1139825"/>
          <a:chOff x="104775" y="2502134"/>
          <a:chExt cx="1621551" cy="949879"/>
        </a:xfrm>
      </xdr:grpSpPr>
      <xdr:sp macro="" textlink="">
        <xdr:nvSpPr>
          <xdr:cNvPr id="89" name="TextBox 11"/>
          <xdr:cNvSpPr txBox="1"/>
        </xdr:nvSpPr>
        <xdr:spPr bwMode="auto">
          <a:xfrm>
            <a:off x="104775" y="2502134"/>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90" name="TextBox 24"/>
          <xdr:cNvSpPr txBox="1"/>
        </xdr:nvSpPr>
        <xdr:spPr bwMode="auto">
          <a:xfrm>
            <a:off x="104775" y="2649298"/>
            <a:ext cx="1092295"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91" name="TextBox 25"/>
          <xdr:cNvSpPr txBox="1"/>
        </xdr:nvSpPr>
        <xdr:spPr bwMode="auto">
          <a:xfrm>
            <a:off x="104775" y="279646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92" name="TextBox 26"/>
          <xdr:cNvSpPr txBox="1"/>
        </xdr:nvSpPr>
        <xdr:spPr bwMode="auto">
          <a:xfrm>
            <a:off x="104775" y="2943627"/>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93" name="TextBox 27"/>
          <xdr:cNvSpPr txBox="1"/>
        </xdr:nvSpPr>
        <xdr:spPr bwMode="auto">
          <a:xfrm>
            <a:off x="104775" y="307741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94" name="TextBox 28"/>
          <xdr:cNvSpPr txBox="1"/>
        </xdr:nvSpPr>
        <xdr:spPr bwMode="auto">
          <a:xfrm>
            <a:off x="104775" y="3211199"/>
            <a:ext cx="1092295"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95" name="TextBox 29"/>
          <xdr:cNvSpPr txBox="1"/>
        </xdr:nvSpPr>
        <xdr:spPr bwMode="auto">
          <a:xfrm>
            <a:off x="1230852" y="25422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96" name="TextBox 30"/>
          <xdr:cNvSpPr txBox="1"/>
        </xdr:nvSpPr>
        <xdr:spPr bwMode="auto">
          <a:xfrm>
            <a:off x="1230852" y="2662677"/>
            <a:ext cx="461692"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97" name="Rectangle 96"/>
          <xdr:cNvSpPr/>
        </xdr:nvSpPr>
        <xdr:spPr bwMode="auto">
          <a:xfrm>
            <a:off x="104775" y="2676056"/>
            <a:ext cx="109229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98" name="Rectangle 97"/>
          <xdr:cNvSpPr/>
        </xdr:nvSpPr>
        <xdr:spPr bwMode="auto">
          <a:xfrm>
            <a:off x="1197070" y="2836598"/>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99" name="Rectangle 98"/>
          <xdr:cNvSpPr/>
        </xdr:nvSpPr>
        <xdr:spPr bwMode="auto">
          <a:xfrm>
            <a:off x="104775" y="2970384"/>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0" name="Rectangle 99"/>
          <xdr:cNvSpPr/>
        </xdr:nvSpPr>
        <xdr:spPr bwMode="auto">
          <a:xfrm>
            <a:off x="104775" y="2542270"/>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1" name="Rectangle 100"/>
          <xdr:cNvSpPr/>
        </xdr:nvSpPr>
        <xdr:spPr bwMode="auto">
          <a:xfrm>
            <a:off x="1197070" y="2542270"/>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2" name="Rectangle 101"/>
          <xdr:cNvSpPr/>
        </xdr:nvSpPr>
        <xdr:spPr bwMode="auto">
          <a:xfrm>
            <a:off x="1197070" y="2676056"/>
            <a:ext cx="52925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3" name="Rectangle 102"/>
          <xdr:cNvSpPr/>
        </xdr:nvSpPr>
        <xdr:spPr bwMode="auto">
          <a:xfrm>
            <a:off x="104775" y="2836598"/>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4" name="Rectangle 103"/>
          <xdr:cNvSpPr/>
        </xdr:nvSpPr>
        <xdr:spPr bwMode="auto">
          <a:xfrm>
            <a:off x="1197070" y="2970384"/>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5" name="Rectangle 104"/>
          <xdr:cNvSpPr/>
        </xdr:nvSpPr>
        <xdr:spPr bwMode="auto">
          <a:xfrm>
            <a:off x="104775" y="3117549"/>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6" name="Rectangle 105"/>
          <xdr:cNvSpPr/>
        </xdr:nvSpPr>
        <xdr:spPr bwMode="auto">
          <a:xfrm>
            <a:off x="1197070" y="3117549"/>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7" name="Rectangle 106"/>
          <xdr:cNvSpPr/>
        </xdr:nvSpPr>
        <xdr:spPr bwMode="auto">
          <a:xfrm>
            <a:off x="104775" y="3264713"/>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8" name="Rectangle 107"/>
          <xdr:cNvSpPr/>
        </xdr:nvSpPr>
        <xdr:spPr bwMode="auto">
          <a:xfrm>
            <a:off x="1197070" y="3264713"/>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09" name="TextBox 31"/>
          <xdr:cNvSpPr txBox="1"/>
        </xdr:nvSpPr>
        <xdr:spPr bwMode="auto">
          <a:xfrm>
            <a:off x="1230852" y="282322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0" name="TextBox 32"/>
          <xdr:cNvSpPr txBox="1"/>
        </xdr:nvSpPr>
        <xdr:spPr bwMode="auto">
          <a:xfrm>
            <a:off x="1230852" y="297038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1" name="TextBox 33"/>
          <xdr:cNvSpPr txBox="1"/>
        </xdr:nvSpPr>
        <xdr:spPr bwMode="auto">
          <a:xfrm>
            <a:off x="1230852" y="31041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12" name="TextBox 34"/>
          <xdr:cNvSpPr txBox="1"/>
        </xdr:nvSpPr>
        <xdr:spPr bwMode="auto">
          <a:xfrm>
            <a:off x="1230852" y="325133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11</xdr:col>
      <xdr:colOff>127000</xdr:colOff>
      <xdr:row>29</xdr:row>
      <xdr:rowOff>0</xdr:rowOff>
    </xdr:from>
    <xdr:to>
      <xdr:col>13</xdr:col>
      <xdr:colOff>660400</xdr:colOff>
      <xdr:row>34</xdr:row>
      <xdr:rowOff>139700</xdr:rowOff>
    </xdr:to>
    <xdr:grpSp>
      <xdr:nvGrpSpPr>
        <xdr:cNvPr id="113" name="Group 239"/>
        <xdr:cNvGrpSpPr>
          <a:grpSpLocks/>
        </xdr:cNvGrpSpPr>
      </xdr:nvGrpSpPr>
      <xdr:grpSpPr bwMode="auto">
        <a:xfrm>
          <a:off x="7775575" y="5800725"/>
          <a:ext cx="1924050" cy="1139825"/>
          <a:chOff x="104775" y="2502134"/>
          <a:chExt cx="1621551" cy="949879"/>
        </a:xfrm>
      </xdr:grpSpPr>
      <xdr:sp macro="" textlink="">
        <xdr:nvSpPr>
          <xdr:cNvPr id="114" name="TextBox 11"/>
          <xdr:cNvSpPr txBox="1"/>
        </xdr:nvSpPr>
        <xdr:spPr bwMode="auto">
          <a:xfrm>
            <a:off x="104775" y="2502134"/>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15" name="TextBox 24"/>
          <xdr:cNvSpPr txBox="1"/>
        </xdr:nvSpPr>
        <xdr:spPr bwMode="auto">
          <a:xfrm>
            <a:off x="104775" y="2649298"/>
            <a:ext cx="1088146"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116" name="TextBox 25"/>
          <xdr:cNvSpPr txBox="1"/>
        </xdr:nvSpPr>
        <xdr:spPr bwMode="auto">
          <a:xfrm>
            <a:off x="104775" y="2796463"/>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117" name="TextBox 26"/>
          <xdr:cNvSpPr txBox="1"/>
        </xdr:nvSpPr>
        <xdr:spPr bwMode="auto">
          <a:xfrm>
            <a:off x="104775" y="2943627"/>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118" name="TextBox 27"/>
          <xdr:cNvSpPr txBox="1"/>
        </xdr:nvSpPr>
        <xdr:spPr bwMode="auto">
          <a:xfrm>
            <a:off x="104775" y="3077413"/>
            <a:ext cx="1088146"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119" name="TextBox 28"/>
          <xdr:cNvSpPr txBox="1"/>
        </xdr:nvSpPr>
        <xdr:spPr bwMode="auto">
          <a:xfrm>
            <a:off x="104775" y="3211199"/>
            <a:ext cx="1088146"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120" name="TextBox 29"/>
          <xdr:cNvSpPr txBox="1"/>
        </xdr:nvSpPr>
        <xdr:spPr bwMode="auto">
          <a:xfrm>
            <a:off x="1224925" y="254227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21" name="TextBox 30"/>
          <xdr:cNvSpPr txBox="1"/>
        </xdr:nvSpPr>
        <xdr:spPr bwMode="auto">
          <a:xfrm>
            <a:off x="1224925" y="2662677"/>
            <a:ext cx="469396"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22" name="Rectangle 121"/>
          <xdr:cNvSpPr/>
        </xdr:nvSpPr>
        <xdr:spPr bwMode="auto">
          <a:xfrm>
            <a:off x="104775" y="2676056"/>
            <a:ext cx="108814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3" name="Rectangle 122"/>
          <xdr:cNvSpPr/>
        </xdr:nvSpPr>
        <xdr:spPr bwMode="auto">
          <a:xfrm>
            <a:off x="1192921" y="2836598"/>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4" name="Rectangle 123"/>
          <xdr:cNvSpPr/>
        </xdr:nvSpPr>
        <xdr:spPr bwMode="auto">
          <a:xfrm>
            <a:off x="104775" y="2970384"/>
            <a:ext cx="108814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5" name="Rectangle 124"/>
          <xdr:cNvSpPr/>
        </xdr:nvSpPr>
        <xdr:spPr bwMode="auto">
          <a:xfrm>
            <a:off x="104775" y="2542270"/>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6" name="Rectangle 125"/>
          <xdr:cNvSpPr/>
        </xdr:nvSpPr>
        <xdr:spPr bwMode="auto">
          <a:xfrm>
            <a:off x="1192921" y="2542270"/>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7" name="Rectangle 126"/>
          <xdr:cNvSpPr/>
        </xdr:nvSpPr>
        <xdr:spPr bwMode="auto">
          <a:xfrm>
            <a:off x="1192921" y="2676056"/>
            <a:ext cx="53340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8" name="Rectangle 127"/>
          <xdr:cNvSpPr/>
        </xdr:nvSpPr>
        <xdr:spPr bwMode="auto">
          <a:xfrm>
            <a:off x="104775" y="2836598"/>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29" name="Rectangle 128"/>
          <xdr:cNvSpPr/>
        </xdr:nvSpPr>
        <xdr:spPr bwMode="auto">
          <a:xfrm>
            <a:off x="1192921" y="2970384"/>
            <a:ext cx="53340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0" name="Rectangle 129"/>
          <xdr:cNvSpPr/>
        </xdr:nvSpPr>
        <xdr:spPr bwMode="auto">
          <a:xfrm>
            <a:off x="104775" y="3117549"/>
            <a:ext cx="108814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1" name="Rectangle 130"/>
          <xdr:cNvSpPr/>
        </xdr:nvSpPr>
        <xdr:spPr bwMode="auto">
          <a:xfrm>
            <a:off x="1192921" y="3117549"/>
            <a:ext cx="53340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2" name="Rectangle 131"/>
          <xdr:cNvSpPr/>
        </xdr:nvSpPr>
        <xdr:spPr bwMode="auto">
          <a:xfrm>
            <a:off x="104775" y="3264713"/>
            <a:ext cx="108814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3" name="Rectangle 132"/>
          <xdr:cNvSpPr/>
        </xdr:nvSpPr>
        <xdr:spPr bwMode="auto">
          <a:xfrm>
            <a:off x="1192921" y="3264713"/>
            <a:ext cx="53340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34" name="TextBox 31"/>
          <xdr:cNvSpPr txBox="1"/>
        </xdr:nvSpPr>
        <xdr:spPr bwMode="auto">
          <a:xfrm>
            <a:off x="1224925" y="282322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5" name="TextBox 32"/>
          <xdr:cNvSpPr txBox="1"/>
        </xdr:nvSpPr>
        <xdr:spPr bwMode="auto">
          <a:xfrm>
            <a:off x="1224925" y="2970384"/>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6" name="TextBox 33"/>
          <xdr:cNvSpPr txBox="1"/>
        </xdr:nvSpPr>
        <xdr:spPr bwMode="auto">
          <a:xfrm>
            <a:off x="1224925" y="3104170"/>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37" name="TextBox 34"/>
          <xdr:cNvSpPr txBox="1"/>
        </xdr:nvSpPr>
        <xdr:spPr bwMode="auto">
          <a:xfrm>
            <a:off x="1224925" y="3251334"/>
            <a:ext cx="469396"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15</xdr:col>
      <xdr:colOff>660400</xdr:colOff>
      <xdr:row>29</xdr:row>
      <xdr:rowOff>0</xdr:rowOff>
    </xdr:from>
    <xdr:to>
      <xdr:col>18</xdr:col>
      <xdr:colOff>393700</xdr:colOff>
      <xdr:row>34</xdr:row>
      <xdr:rowOff>139700</xdr:rowOff>
    </xdr:to>
    <xdr:grpSp>
      <xdr:nvGrpSpPr>
        <xdr:cNvPr id="138" name="Group 264"/>
        <xdr:cNvGrpSpPr>
          <a:grpSpLocks/>
        </xdr:cNvGrpSpPr>
      </xdr:nvGrpSpPr>
      <xdr:grpSpPr bwMode="auto">
        <a:xfrm>
          <a:off x="11090275" y="5800725"/>
          <a:ext cx="1819275" cy="1139825"/>
          <a:chOff x="104775" y="2502134"/>
          <a:chExt cx="1621551" cy="949879"/>
        </a:xfrm>
      </xdr:grpSpPr>
      <xdr:sp macro="" textlink="">
        <xdr:nvSpPr>
          <xdr:cNvPr id="139" name="TextBox 11"/>
          <xdr:cNvSpPr txBox="1"/>
        </xdr:nvSpPr>
        <xdr:spPr bwMode="auto">
          <a:xfrm>
            <a:off x="104775" y="2502134"/>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140" name="TextBox 24"/>
          <xdr:cNvSpPr txBox="1"/>
        </xdr:nvSpPr>
        <xdr:spPr bwMode="auto">
          <a:xfrm>
            <a:off x="104775" y="2649298"/>
            <a:ext cx="1092295" cy="214057"/>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141" name="TextBox 25"/>
          <xdr:cNvSpPr txBox="1"/>
        </xdr:nvSpPr>
        <xdr:spPr bwMode="auto">
          <a:xfrm>
            <a:off x="104775" y="279646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142" name="TextBox 26"/>
          <xdr:cNvSpPr txBox="1"/>
        </xdr:nvSpPr>
        <xdr:spPr bwMode="auto">
          <a:xfrm>
            <a:off x="104775" y="2943627"/>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143" name="TextBox 27"/>
          <xdr:cNvSpPr txBox="1"/>
        </xdr:nvSpPr>
        <xdr:spPr bwMode="auto">
          <a:xfrm>
            <a:off x="104775" y="3077413"/>
            <a:ext cx="1092295" cy="2006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144" name="TextBox 28"/>
          <xdr:cNvSpPr txBox="1"/>
        </xdr:nvSpPr>
        <xdr:spPr bwMode="auto">
          <a:xfrm>
            <a:off x="104775" y="3211199"/>
            <a:ext cx="1092295" cy="22743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145" name="TextBox 29"/>
          <xdr:cNvSpPr txBox="1"/>
        </xdr:nvSpPr>
        <xdr:spPr bwMode="auto">
          <a:xfrm>
            <a:off x="1230852" y="25422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46" name="TextBox 30"/>
          <xdr:cNvSpPr txBox="1"/>
        </xdr:nvSpPr>
        <xdr:spPr bwMode="auto">
          <a:xfrm>
            <a:off x="1230852" y="2662677"/>
            <a:ext cx="461692" cy="214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47" name="Rectangle 146"/>
          <xdr:cNvSpPr/>
        </xdr:nvSpPr>
        <xdr:spPr bwMode="auto">
          <a:xfrm>
            <a:off x="104775" y="2676056"/>
            <a:ext cx="1092295"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48" name="Rectangle 147"/>
          <xdr:cNvSpPr/>
        </xdr:nvSpPr>
        <xdr:spPr bwMode="auto">
          <a:xfrm>
            <a:off x="1197070" y="2836598"/>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49" name="Rectangle 148"/>
          <xdr:cNvSpPr/>
        </xdr:nvSpPr>
        <xdr:spPr bwMode="auto">
          <a:xfrm>
            <a:off x="104775" y="2970384"/>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0" name="Rectangle 149"/>
          <xdr:cNvSpPr/>
        </xdr:nvSpPr>
        <xdr:spPr bwMode="auto">
          <a:xfrm>
            <a:off x="104775" y="2542270"/>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1" name="Rectangle 150"/>
          <xdr:cNvSpPr/>
        </xdr:nvSpPr>
        <xdr:spPr bwMode="auto">
          <a:xfrm>
            <a:off x="1197070" y="2542270"/>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2" name="Rectangle 151"/>
          <xdr:cNvSpPr/>
        </xdr:nvSpPr>
        <xdr:spPr bwMode="auto">
          <a:xfrm>
            <a:off x="1197070" y="2676056"/>
            <a:ext cx="529256" cy="1605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3" name="Rectangle 152"/>
          <xdr:cNvSpPr/>
        </xdr:nvSpPr>
        <xdr:spPr bwMode="auto">
          <a:xfrm>
            <a:off x="104775" y="2836598"/>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4" name="Rectangle 153"/>
          <xdr:cNvSpPr/>
        </xdr:nvSpPr>
        <xdr:spPr bwMode="auto">
          <a:xfrm>
            <a:off x="1197070" y="2970384"/>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5" name="Rectangle 154"/>
          <xdr:cNvSpPr/>
        </xdr:nvSpPr>
        <xdr:spPr bwMode="auto">
          <a:xfrm>
            <a:off x="104775" y="3117549"/>
            <a:ext cx="1092295"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6" name="Rectangle 155"/>
          <xdr:cNvSpPr/>
        </xdr:nvSpPr>
        <xdr:spPr bwMode="auto">
          <a:xfrm>
            <a:off x="1197070" y="3117549"/>
            <a:ext cx="529256" cy="1471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7" name="Rectangle 156"/>
          <xdr:cNvSpPr/>
        </xdr:nvSpPr>
        <xdr:spPr bwMode="auto">
          <a:xfrm>
            <a:off x="104775" y="3264713"/>
            <a:ext cx="1092295"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8" name="Rectangle 157"/>
          <xdr:cNvSpPr/>
        </xdr:nvSpPr>
        <xdr:spPr bwMode="auto">
          <a:xfrm>
            <a:off x="1197070" y="3264713"/>
            <a:ext cx="529256" cy="1337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159" name="TextBox 31"/>
          <xdr:cNvSpPr txBox="1"/>
        </xdr:nvSpPr>
        <xdr:spPr bwMode="auto">
          <a:xfrm>
            <a:off x="1230852" y="282322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0" name="TextBox 32"/>
          <xdr:cNvSpPr txBox="1"/>
        </xdr:nvSpPr>
        <xdr:spPr bwMode="auto">
          <a:xfrm>
            <a:off x="1230852" y="297038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1" name="TextBox 33"/>
          <xdr:cNvSpPr txBox="1"/>
        </xdr:nvSpPr>
        <xdr:spPr bwMode="auto">
          <a:xfrm>
            <a:off x="1230852" y="3104170"/>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162" name="TextBox 34"/>
          <xdr:cNvSpPr txBox="1"/>
        </xdr:nvSpPr>
        <xdr:spPr bwMode="auto">
          <a:xfrm>
            <a:off x="1230852" y="3251334"/>
            <a:ext cx="461692" cy="2006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4</xdr:col>
      <xdr:colOff>431800</xdr:colOff>
      <xdr:row>31</xdr:row>
      <xdr:rowOff>114300</xdr:rowOff>
    </xdr:from>
    <xdr:to>
      <xdr:col>6</xdr:col>
      <xdr:colOff>127000</xdr:colOff>
      <xdr:row>31</xdr:row>
      <xdr:rowOff>139700</xdr:rowOff>
    </xdr:to>
    <xdr:sp macro="" textlink="">
      <xdr:nvSpPr>
        <xdr:cNvPr id="163" name="Line 48"/>
        <xdr:cNvSpPr>
          <a:spLocks noChangeShapeType="1"/>
        </xdr:cNvSpPr>
      </xdr:nvSpPr>
      <xdr:spPr bwMode="auto">
        <a:xfrm flipV="1">
          <a:off x="3225800" y="4838700"/>
          <a:ext cx="1092200" cy="254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215900</xdr:colOff>
      <xdr:row>31</xdr:row>
      <xdr:rowOff>114300</xdr:rowOff>
    </xdr:from>
    <xdr:to>
      <xdr:col>10</xdr:col>
      <xdr:colOff>711200</xdr:colOff>
      <xdr:row>31</xdr:row>
      <xdr:rowOff>139700</xdr:rowOff>
    </xdr:to>
    <xdr:sp macro="" textlink="">
      <xdr:nvSpPr>
        <xdr:cNvPr id="164" name="Line 48"/>
        <xdr:cNvSpPr>
          <a:spLocks noChangeShapeType="1"/>
        </xdr:cNvSpPr>
      </xdr:nvSpPr>
      <xdr:spPr bwMode="auto">
        <a:xfrm flipV="1">
          <a:off x="6502400" y="4838700"/>
          <a:ext cx="1181100" cy="254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12700</xdr:colOff>
      <xdr:row>32</xdr:row>
      <xdr:rowOff>12700</xdr:rowOff>
    </xdr:from>
    <xdr:to>
      <xdr:col>15</xdr:col>
      <xdr:colOff>508000</xdr:colOff>
      <xdr:row>32</xdr:row>
      <xdr:rowOff>12700</xdr:rowOff>
    </xdr:to>
    <xdr:sp macro="" textlink="">
      <xdr:nvSpPr>
        <xdr:cNvPr id="165" name="Line 48"/>
        <xdr:cNvSpPr>
          <a:spLocks noChangeShapeType="1"/>
        </xdr:cNvSpPr>
      </xdr:nvSpPr>
      <xdr:spPr bwMode="auto">
        <a:xfrm flipV="1">
          <a:off x="9791700" y="4889500"/>
          <a:ext cx="1193800" cy="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5</xdr:col>
      <xdr:colOff>0</xdr:colOff>
      <xdr:row>24</xdr:row>
      <xdr:rowOff>101600</xdr:rowOff>
    </xdr:from>
    <xdr:to>
      <xdr:col>6</xdr:col>
      <xdr:colOff>228600</xdr:colOff>
      <xdr:row>28</xdr:row>
      <xdr:rowOff>50800</xdr:rowOff>
    </xdr:to>
    <xdr:grpSp>
      <xdr:nvGrpSpPr>
        <xdr:cNvPr id="166" name="Group 295"/>
        <xdr:cNvGrpSpPr>
          <a:grpSpLocks/>
        </xdr:cNvGrpSpPr>
      </xdr:nvGrpSpPr>
      <xdr:grpSpPr bwMode="auto">
        <a:xfrm>
          <a:off x="3476625" y="4902200"/>
          <a:ext cx="923925" cy="749300"/>
          <a:chOff x="5463410" y="2696292"/>
          <a:chExt cx="790755" cy="601521"/>
        </a:xfrm>
      </xdr:grpSpPr>
      <xdr:pic>
        <xdr:nvPicPr>
          <xdr:cNvPr id="167"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68" name="Group 91"/>
          <xdr:cNvGrpSpPr>
            <a:grpSpLocks/>
          </xdr:cNvGrpSpPr>
        </xdr:nvGrpSpPr>
        <xdr:grpSpPr bwMode="auto">
          <a:xfrm>
            <a:off x="5463410" y="3109113"/>
            <a:ext cx="790755" cy="188700"/>
            <a:chOff x="4609740" y="2812575"/>
            <a:chExt cx="790755" cy="188700"/>
          </a:xfrm>
        </xdr:grpSpPr>
        <xdr:sp macro="" textlink="">
          <xdr:nvSpPr>
            <xdr:cNvPr id="169" name="Rectangle 168"/>
            <xdr:cNvSpPr/>
          </xdr:nvSpPr>
          <xdr:spPr>
            <a:xfrm>
              <a:off x="4663901" y="2850895"/>
              <a:ext cx="736594"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70" name="TextBox 169"/>
            <xdr:cNvSpPr txBox="1"/>
          </xdr:nvSpPr>
          <xdr:spPr>
            <a:xfrm>
              <a:off x="4609740" y="2809882"/>
              <a:ext cx="747426"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6000</a:t>
              </a:r>
            </a:p>
          </xdr:txBody>
        </xdr:sp>
      </xdr:grpSp>
    </xdr:grpSp>
    <xdr:clientData/>
  </xdr:twoCellAnchor>
  <xdr:twoCellAnchor>
    <xdr:from>
      <xdr:col>9</xdr:col>
      <xdr:colOff>266700</xdr:colOff>
      <xdr:row>25</xdr:row>
      <xdr:rowOff>0</xdr:rowOff>
    </xdr:from>
    <xdr:to>
      <xdr:col>10</xdr:col>
      <xdr:colOff>495300</xdr:colOff>
      <xdr:row>28</xdr:row>
      <xdr:rowOff>101600</xdr:rowOff>
    </xdr:to>
    <xdr:grpSp>
      <xdr:nvGrpSpPr>
        <xdr:cNvPr id="171" name="Group 300"/>
        <xdr:cNvGrpSpPr>
          <a:grpSpLocks/>
        </xdr:cNvGrpSpPr>
      </xdr:nvGrpSpPr>
      <xdr:grpSpPr bwMode="auto">
        <a:xfrm>
          <a:off x="6524625" y="5000625"/>
          <a:ext cx="923925" cy="701675"/>
          <a:chOff x="5463410" y="2696292"/>
          <a:chExt cx="790755" cy="601521"/>
        </a:xfrm>
      </xdr:grpSpPr>
      <xdr:pic>
        <xdr:nvPicPr>
          <xdr:cNvPr id="172"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73" name="Group 91"/>
          <xdr:cNvGrpSpPr>
            <a:grpSpLocks/>
          </xdr:cNvGrpSpPr>
        </xdr:nvGrpSpPr>
        <xdr:grpSpPr bwMode="auto">
          <a:xfrm>
            <a:off x="5463410" y="3109113"/>
            <a:ext cx="790755" cy="188700"/>
            <a:chOff x="4609740" y="2812575"/>
            <a:chExt cx="790755" cy="188700"/>
          </a:xfrm>
        </xdr:grpSpPr>
        <xdr:sp macro="" textlink="">
          <xdr:nvSpPr>
            <xdr:cNvPr id="174" name="Rectangle 173"/>
            <xdr:cNvSpPr/>
          </xdr:nvSpPr>
          <xdr:spPr>
            <a:xfrm>
              <a:off x="4663901" y="2850895"/>
              <a:ext cx="736594"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75" name="TextBox 174"/>
            <xdr:cNvSpPr txBox="1"/>
          </xdr:nvSpPr>
          <xdr:spPr>
            <a:xfrm>
              <a:off x="4609740" y="2809882"/>
              <a:ext cx="747426"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2500</a:t>
              </a:r>
            </a:p>
          </xdr:txBody>
        </xdr:sp>
      </xdr:grpSp>
    </xdr:grpSp>
    <xdr:clientData/>
  </xdr:twoCellAnchor>
  <xdr:twoCellAnchor>
    <xdr:from>
      <xdr:col>13</xdr:col>
      <xdr:colOff>698500</xdr:colOff>
      <xdr:row>25</xdr:row>
      <xdr:rowOff>0</xdr:rowOff>
    </xdr:from>
    <xdr:to>
      <xdr:col>15</xdr:col>
      <xdr:colOff>127000</xdr:colOff>
      <xdr:row>28</xdr:row>
      <xdr:rowOff>101600</xdr:rowOff>
    </xdr:to>
    <xdr:grpSp>
      <xdr:nvGrpSpPr>
        <xdr:cNvPr id="176" name="Group 305"/>
        <xdr:cNvGrpSpPr>
          <a:grpSpLocks/>
        </xdr:cNvGrpSpPr>
      </xdr:nvGrpSpPr>
      <xdr:grpSpPr bwMode="auto">
        <a:xfrm>
          <a:off x="9737725" y="5000625"/>
          <a:ext cx="819150" cy="701675"/>
          <a:chOff x="5463410" y="2696292"/>
          <a:chExt cx="790755" cy="601521"/>
        </a:xfrm>
      </xdr:grpSpPr>
      <xdr:pic>
        <xdr:nvPicPr>
          <xdr:cNvPr id="177" name="Picture 5" descr="VSM-Icons_Inventor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178" name="Group 91"/>
          <xdr:cNvGrpSpPr>
            <a:grpSpLocks/>
          </xdr:cNvGrpSpPr>
        </xdr:nvGrpSpPr>
        <xdr:grpSpPr bwMode="auto">
          <a:xfrm>
            <a:off x="5463410" y="3109113"/>
            <a:ext cx="790755" cy="188700"/>
            <a:chOff x="4609740" y="2812575"/>
            <a:chExt cx="790755" cy="188700"/>
          </a:xfrm>
        </xdr:grpSpPr>
        <xdr:sp macro="" textlink="">
          <xdr:nvSpPr>
            <xdr:cNvPr id="179" name="Rectangle 178"/>
            <xdr:cNvSpPr/>
          </xdr:nvSpPr>
          <xdr:spPr>
            <a:xfrm>
              <a:off x="4670567" y="2850895"/>
              <a:ext cx="729928" cy="10936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80" name="TextBox 179"/>
            <xdr:cNvSpPr txBox="1"/>
          </xdr:nvSpPr>
          <xdr:spPr>
            <a:xfrm>
              <a:off x="4609740" y="2809882"/>
              <a:ext cx="742093" cy="191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  3200</a:t>
              </a:r>
            </a:p>
          </xdr:txBody>
        </xdr:sp>
      </xdr:grpSp>
    </xdr:grpSp>
    <xdr:clientData/>
  </xdr:twoCellAnchor>
  <xdr:twoCellAnchor>
    <xdr:from>
      <xdr:col>0</xdr:col>
      <xdr:colOff>622300</xdr:colOff>
      <xdr:row>22</xdr:row>
      <xdr:rowOff>76200</xdr:rowOff>
    </xdr:from>
    <xdr:to>
      <xdr:col>1</xdr:col>
      <xdr:colOff>520700</xdr:colOff>
      <xdr:row>28</xdr:row>
      <xdr:rowOff>101600</xdr:rowOff>
    </xdr:to>
    <xdr:sp macro="" textlink="">
      <xdr:nvSpPr>
        <xdr:cNvPr id="181" name="Line 48"/>
        <xdr:cNvSpPr>
          <a:spLocks noChangeShapeType="1"/>
        </xdr:cNvSpPr>
      </xdr:nvSpPr>
      <xdr:spPr bwMode="auto">
        <a:xfrm>
          <a:off x="622300" y="3429000"/>
          <a:ext cx="596900" cy="9398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18</xdr:col>
      <xdr:colOff>381000</xdr:colOff>
      <xdr:row>23</xdr:row>
      <xdr:rowOff>101600</xdr:rowOff>
    </xdr:from>
    <xdr:to>
      <xdr:col>19</xdr:col>
      <xdr:colOff>584200</xdr:colOff>
      <xdr:row>27</xdr:row>
      <xdr:rowOff>114300</xdr:rowOff>
    </xdr:to>
    <xdr:sp macro="" textlink="">
      <xdr:nvSpPr>
        <xdr:cNvPr id="182" name="Line 48"/>
        <xdr:cNvSpPr>
          <a:spLocks noChangeShapeType="1"/>
        </xdr:cNvSpPr>
      </xdr:nvSpPr>
      <xdr:spPr bwMode="auto">
        <a:xfrm flipV="1">
          <a:off x="12954000" y="3606800"/>
          <a:ext cx="901700" cy="62230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editAs="oneCell">
    <xdr:from>
      <xdr:col>19</xdr:col>
      <xdr:colOff>482600</xdr:colOff>
      <xdr:row>14</xdr:row>
      <xdr:rowOff>0</xdr:rowOff>
    </xdr:from>
    <xdr:to>
      <xdr:col>21</xdr:col>
      <xdr:colOff>127000</xdr:colOff>
      <xdr:row>17</xdr:row>
      <xdr:rowOff>101600</xdr:rowOff>
    </xdr:to>
    <xdr:pic>
      <xdr:nvPicPr>
        <xdr:cNvPr id="183" name="Picture 30" descr="VSM-Icons_Truck-Ship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080" t="13792" r="4425" b="12643"/>
        <a:stretch>
          <a:fillRect/>
        </a:stretch>
      </xdr:blipFill>
      <xdr:spPr bwMode="auto">
        <a:xfrm>
          <a:off x="13754100" y="2133600"/>
          <a:ext cx="1041400" cy="558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571500</xdr:colOff>
      <xdr:row>38</xdr:row>
      <xdr:rowOff>12700</xdr:rowOff>
    </xdr:from>
    <xdr:to>
      <xdr:col>4</xdr:col>
      <xdr:colOff>266700</xdr:colOff>
      <xdr:row>39</xdr:row>
      <xdr:rowOff>76200</xdr:rowOff>
    </xdr:to>
    <xdr:grpSp>
      <xdr:nvGrpSpPr>
        <xdr:cNvPr id="184" name="Group 34"/>
        <xdr:cNvGrpSpPr>
          <a:grpSpLocks/>
        </xdr:cNvGrpSpPr>
      </xdr:nvGrpSpPr>
      <xdr:grpSpPr bwMode="auto">
        <a:xfrm>
          <a:off x="1266825" y="7613650"/>
          <a:ext cx="1781175" cy="263525"/>
          <a:chOff x="5143500" y="4914900"/>
          <a:chExt cx="1295400" cy="228600"/>
        </a:xfrm>
      </xdr:grpSpPr>
      <xdr:cxnSp macro="">
        <xdr:nvCxnSpPr>
          <xdr:cNvPr id="185" name="Straight Connector 184"/>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Straight Connector 185"/>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7" name="Straight Connector 186"/>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349956</xdr:colOff>
      <xdr:row>38</xdr:row>
      <xdr:rowOff>27753</xdr:rowOff>
    </xdr:from>
    <xdr:to>
      <xdr:col>20</xdr:col>
      <xdr:colOff>450062</xdr:colOff>
      <xdr:row>38</xdr:row>
      <xdr:rowOff>27753</xdr:rowOff>
    </xdr:to>
    <xdr:cxnSp macro="">
      <xdr:nvCxnSpPr>
        <xdr:cNvPr id="188" name="Straight Connector 187"/>
        <xdr:cNvCxnSpPr/>
      </xdr:nvCxnSpPr>
      <xdr:spPr>
        <a:xfrm rot="10800000" flipV="1">
          <a:off x="12922956" y="5818953"/>
          <a:ext cx="1497106"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292100</xdr:colOff>
      <xdr:row>38</xdr:row>
      <xdr:rowOff>12700</xdr:rowOff>
    </xdr:from>
    <xdr:to>
      <xdr:col>9</xdr:col>
      <xdr:colOff>0</xdr:colOff>
      <xdr:row>39</xdr:row>
      <xdr:rowOff>76200</xdr:rowOff>
    </xdr:to>
    <xdr:grpSp>
      <xdr:nvGrpSpPr>
        <xdr:cNvPr id="189" name="Group 34"/>
        <xdr:cNvGrpSpPr>
          <a:grpSpLocks/>
        </xdr:cNvGrpSpPr>
      </xdr:nvGrpSpPr>
      <xdr:grpSpPr bwMode="auto">
        <a:xfrm>
          <a:off x="4464050" y="7613650"/>
          <a:ext cx="1793875" cy="263525"/>
          <a:chOff x="5143500" y="4914900"/>
          <a:chExt cx="1295400" cy="228600"/>
        </a:xfrm>
      </xdr:grpSpPr>
      <xdr:cxnSp macro="">
        <xdr:nvCxnSpPr>
          <xdr:cNvPr id="190" name="Straight Connector 189"/>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1" name="Straight Connector 190"/>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2" name="Straight Connector 191"/>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114300</xdr:colOff>
      <xdr:row>38</xdr:row>
      <xdr:rowOff>12700</xdr:rowOff>
    </xdr:from>
    <xdr:to>
      <xdr:col>13</xdr:col>
      <xdr:colOff>609600</xdr:colOff>
      <xdr:row>39</xdr:row>
      <xdr:rowOff>76200</xdr:rowOff>
    </xdr:to>
    <xdr:grpSp>
      <xdr:nvGrpSpPr>
        <xdr:cNvPr id="193" name="Group 34"/>
        <xdr:cNvGrpSpPr>
          <a:grpSpLocks/>
        </xdr:cNvGrpSpPr>
      </xdr:nvGrpSpPr>
      <xdr:grpSpPr bwMode="auto">
        <a:xfrm>
          <a:off x="7762875" y="7613650"/>
          <a:ext cx="1885950" cy="263525"/>
          <a:chOff x="5143500" y="4914900"/>
          <a:chExt cx="1295400" cy="228600"/>
        </a:xfrm>
      </xdr:grpSpPr>
      <xdr:cxnSp macro="">
        <xdr:nvCxnSpPr>
          <xdr:cNvPr id="194" name="Straight Connector 193"/>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Straight Connector 194"/>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6" name="Straight Connector 195"/>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685800</xdr:colOff>
      <xdr:row>38</xdr:row>
      <xdr:rowOff>12700</xdr:rowOff>
    </xdr:from>
    <xdr:to>
      <xdr:col>18</xdr:col>
      <xdr:colOff>393700</xdr:colOff>
      <xdr:row>39</xdr:row>
      <xdr:rowOff>76200</xdr:rowOff>
    </xdr:to>
    <xdr:grpSp>
      <xdr:nvGrpSpPr>
        <xdr:cNvPr id="197" name="Group 34"/>
        <xdr:cNvGrpSpPr>
          <a:grpSpLocks/>
        </xdr:cNvGrpSpPr>
      </xdr:nvGrpSpPr>
      <xdr:grpSpPr bwMode="auto">
        <a:xfrm>
          <a:off x="11115675" y="7613650"/>
          <a:ext cx="1793875" cy="263525"/>
          <a:chOff x="5143500" y="4914900"/>
          <a:chExt cx="1295400" cy="228600"/>
        </a:xfrm>
      </xdr:grpSpPr>
      <xdr:cxnSp macro="">
        <xdr:nvCxnSpPr>
          <xdr:cNvPr id="198" name="Straight Connector 197"/>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9" name="Straight Connector 198"/>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0" name="Straight Connector 199"/>
          <xdr:cNvCxnSpPr/>
        </xdr:nvCxnSpPr>
        <xdr:spPr>
          <a:xfrm flipV="1">
            <a:off x="514350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304800</xdr:colOff>
      <xdr:row>38</xdr:row>
      <xdr:rowOff>0</xdr:rowOff>
    </xdr:from>
    <xdr:to>
      <xdr:col>6</xdr:col>
      <xdr:colOff>317500</xdr:colOff>
      <xdr:row>39</xdr:row>
      <xdr:rowOff>76200</xdr:rowOff>
    </xdr:to>
    <xdr:grpSp>
      <xdr:nvGrpSpPr>
        <xdr:cNvPr id="201" name="Group 36"/>
        <xdr:cNvGrpSpPr>
          <a:grpSpLocks/>
        </xdr:cNvGrpSpPr>
      </xdr:nvGrpSpPr>
      <xdr:grpSpPr bwMode="auto">
        <a:xfrm rot="10800000">
          <a:off x="3086100" y="7600950"/>
          <a:ext cx="1403350" cy="276225"/>
          <a:chOff x="5143500" y="4914900"/>
          <a:chExt cx="1295400" cy="228600"/>
        </a:xfrm>
      </xdr:grpSpPr>
      <xdr:cxnSp macro="">
        <xdr:nvCxnSpPr>
          <xdr:cNvPr id="202" name="Straight Connector 201"/>
          <xdr:cNvCxnSpPr/>
        </xdr:nvCxnSpPr>
        <xdr:spPr>
          <a:xfrm rot="5400000">
            <a:off x="5052541"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3" name="Straight Connector 202"/>
          <xdr:cNvCxnSpPr/>
        </xdr:nvCxnSpPr>
        <xdr:spPr>
          <a:xfrm rot="5400000">
            <a:off x="6347941"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4" name="Straight Connector 203"/>
          <xdr:cNvCxnSpPr/>
        </xdr:nvCxnSpPr>
        <xdr:spPr>
          <a:xfrm flipV="1">
            <a:off x="5190181" y="5156200"/>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38100</xdr:colOff>
      <xdr:row>38</xdr:row>
      <xdr:rowOff>12700</xdr:rowOff>
    </xdr:from>
    <xdr:to>
      <xdr:col>11</xdr:col>
      <xdr:colOff>139700</xdr:colOff>
      <xdr:row>39</xdr:row>
      <xdr:rowOff>76200</xdr:rowOff>
    </xdr:to>
    <xdr:grpSp>
      <xdr:nvGrpSpPr>
        <xdr:cNvPr id="205" name="Group 36"/>
        <xdr:cNvGrpSpPr>
          <a:grpSpLocks/>
        </xdr:cNvGrpSpPr>
      </xdr:nvGrpSpPr>
      <xdr:grpSpPr bwMode="auto">
        <a:xfrm rot="10800000">
          <a:off x="6296025" y="7613650"/>
          <a:ext cx="1492250" cy="263525"/>
          <a:chOff x="5143500" y="4914900"/>
          <a:chExt cx="1295400" cy="228600"/>
        </a:xfrm>
      </xdr:grpSpPr>
      <xdr:cxnSp macro="">
        <xdr:nvCxnSpPr>
          <xdr:cNvPr id="206" name="Straight Connector 205"/>
          <xdr:cNvCxnSpPr/>
        </xdr:nvCxnSpPr>
        <xdr:spPr>
          <a:xfrm rot="5400000">
            <a:off x="5084090"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7" name="Straight Connector 206"/>
          <xdr:cNvCxnSpPr/>
        </xdr:nvCxnSpPr>
        <xdr:spPr>
          <a:xfrm rot="5400000">
            <a:off x="6379490"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8" name="Straight Connector 207"/>
          <xdr:cNvCxnSpPr/>
        </xdr:nvCxnSpPr>
        <xdr:spPr>
          <a:xfrm flipV="1">
            <a:off x="5198390"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660400</xdr:colOff>
      <xdr:row>38</xdr:row>
      <xdr:rowOff>12700</xdr:rowOff>
    </xdr:from>
    <xdr:to>
      <xdr:col>15</xdr:col>
      <xdr:colOff>736600</xdr:colOff>
      <xdr:row>39</xdr:row>
      <xdr:rowOff>76200</xdr:rowOff>
    </xdr:to>
    <xdr:grpSp>
      <xdr:nvGrpSpPr>
        <xdr:cNvPr id="209" name="Group 36"/>
        <xdr:cNvGrpSpPr>
          <a:grpSpLocks/>
        </xdr:cNvGrpSpPr>
      </xdr:nvGrpSpPr>
      <xdr:grpSpPr bwMode="auto">
        <a:xfrm rot="10800000">
          <a:off x="9699625" y="7613650"/>
          <a:ext cx="1428750" cy="263525"/>
          <a:chOff x="5143500" y="4914900"/>
          <a:chExt cx="1295400" cy="228600"/>
        </a:xfrm>
      </xdr:grpSpPr>
      <xdr:cxnSp macro="">
        <xdr:nvCxnSpPr>
          <xdr:cNvPr id="210" name="Straight Connector 209"/>
          <xdr:cNvCxnSpPr/>
        </xdr:nvCxnSpPr>
        <xdr:spPr>
          <a:xfrm rot="5400000">
            <a:off x="5075055"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1" name="Straight Connector 210"/>
          <xdr:cNvCxnSpPr/>
        </xdr:nvCxnSpPr>
        <xdr:spPr>
          <a:xfrm rot="5400000">
            <a:off x="6370455" y="5056094"/>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2" name="Straight Connector 211"/>
          <xdr:cNvCxnSpPr/>
        </xdr:nvCxnSpPr>
        <xdr:spPr>
          <a:xfrm flipV="1">
            <a:off x="5200819" y="5130053"/>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12700</xdr:colOff>
      <xdr:row>17</xdr:row>
      <xdr:rowOff>101600</xdr:rowOff>
    </xdr:from>
    <xdr:to>
      <xdr:col>21</xdr:col>
      <xdr:colOff>533400</xdr:colOff>
      <xdr:row>23</xdr:row>
      <xdr:rowOff>76200</xdr:rowOff>
    </xdr:to>
    <xdr:grpSp>
      <xdr:nvGrpSpPr>
        <xdr:cNvPr id="213" name="Group 87"/>
        <xdr:cNvGrpSpPr>
          <a:grpSpLocks/>
        </xdr:cNvGrpSpPr>
      </xdr:nvGrpSpPr>
      <xdr:grpSpPr bwMode="auto">
        <a:xfrm>
          <a:off x="13223875" y="3502025"/>
          <a:ext cx="1911350" cy="1174750"/>
          <a:chOff x="104775" y="2502134"/>
          <a:chExt cx="1621551" cy="949879"/>
        </a:xfrm>
      </xdr:grpSpPr>
      <xdr:sp macro="" textlink="">
        <xdr:nvSpPr>
          <xdr:cNvPr id="214" name="TextBox 11"/>
          <xdr:cNvSpPr txBox="1"/>
        </xdr:nvSpPr>
        <xdr:spPr bwMode="auto">
          <a:xfrm>
            <a:off x="104775" y="2502134"/>
            <a:ext cx="1084614" cy="20354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Takt Time</a:t>
            </a:r>
          </a:p>
        </xdr:txBody>
      </xdr:sp>
      <xdr:sp macro="" textlink="">
        <xdr:nvSpPr>
          <xdr:cNvPr id="215" name="TextBox 24"/>
          <xdr:cNvSpPr txBox="1"/>
        </xdr:nvSpPr>
        <xdr:spPr bwMode="auto">
          <a:xfrm>
            <a:off x="104775" y="2651401"/>
            <a:ext cx="1084614" cy="203546"/>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Demand (Units)</a:t>
            </a:r>
          </a:p>
        </xdr:txBody>
      </xdr:sp>
      <xdr:sp macro="" textlink="">
        <xdr:nvSpPr>
          <xdr:cNvPr id="216" name="TextBox 25"/>
          <xdr:cNvSpPr txBox="1"/>
        </xdr:nvSpPr>
        <xdr:spPr bwMode="auto">
          <a:xfrm>
            <a:off x="104775" y="2787098"/>
            <a:ext cx="1084614" cy="217115"/>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Frequency</a:t>
            </a:r>
          </a:p>
        </xdr:txBody>
      </xdr:sp>
      <xdr:sp macro="" textlink="">
        <xdr:nvSpPr>
          <xdr:cNvPr id="217" name="TextBox 26"/>
          <xdr:cNvSpPr txBox="1">
            <a:spLocks noChangeArrowheads="1"/>
          </xdr:cNvSpPr>
        </xdr:nvSpPr>
        <xdr:spPr bwMode="auto">
          <a:xfrm>
            <a:off x="104775" y="2943492"/>
            <a:ext cx="1087393"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18" name="TextBox 27"/>
          <xdr:cNvSpPr txBox="1">
            <a:spLocks noChangeArrowheads="1"/>
          </xdr:cNvSpPr>
        </xdr:nvSpPr>
        <xdr:spPr bwMode="auto">
          <a:xfrm>
            <a:off x="104775" y="3077818"/>
            <a:ext cx="1087393"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19" name="TextBox 28"/>
          <xdr:cNvSpPr txBox="1">
            <a:spLocks noChangeArrowheads="1"/>
          </xdr:cNvSpPr>
        </xdr:nvSpPr>
        <xdr:spPr bwMode="auto">
          <a:xfrm>
            <a:off x="104775" y="3221739"/>
            <a:ext cx="1087393" cy="2110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20" name="TextBox 29"/>
          <xdr:cNvSpPr txBox="1"/>
        </xdr:nvSpPr>
        <xdr:spPr bwMode="auto">
          <a:xfrm>
            <a:off x="1221605" y="2542843"/>
            <a:ext cx="472505" cy="203546"/>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21" name="TextBox 30"/>
          <xdr:cNvSpPr txBox="1"/>
        </xdr:nvSpPr>
        <xdr:spPr bwMode="auto">
          <a:xfrm>
            <a:off x="1221605" y="2664970"/>
            <a:ext cx="472505" cy="21711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22" name="Rectangle 221"/>
          <xdr:cNvSpPr/>
        </xdr:nvSpPr>
        <xdr:spPr bwMode="auto">
          <a:xfrm>
            <a:off x="104775" y="2678540"/>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3" name="Rectangle 222"/>
          <xdr:cNvSpPr/>
        </xdr:nvSpPr>
        <xdr:spPr bwMode="auto">
          <a:xfrm>
            <a:off x="1189389" y="2827807"/>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4" name="Rectangle 223"/>
          <xdr:cNvSpPr/>
        </xdr:nvSpPr>
        <xdr:spPr bwMode="auto">
          <a:xfrm>
            <a:off x="104775" y="2977074"/>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5" name="Rectangle 224"/>
          <xdr:cNvSpPr/>
        </xdr:nvSpPr>
        <xdr:spPr bwMode="auto">
          <a:xfrm>
            <a:off x="104775" y="2542843"/>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6" name="Rectangle 225"/>
          <xdr:cNvSpPr/>
        </xdr:nvSpPr>
        <xdr:spPr bwMode="auto">
          <a:xfrm>
            <a:off x="1189389" y="2542843"/>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7" name="Rectangle 226"/>
          <xdr:cNvSpPr/>
        </xdr:nvSpPr>
        <xdr:spPr bwMode="auto">
          <a:xfrm>
            <a:off x="1189389" y="2678540"/>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8" name="Rectangle 227"/>
          <xdr:cNvSpPr/>
        </xdr:nvSpPr>
        <xdr:spPr bwMode="auto">
          <a:xfrm>
            <a:off x="104775" y="2827807"/>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29" name="Rectangle 228"/>
          <xdr:cNvSpPr/>
        </xdr:nvSpPr>
        <xdr:spPr bwMode="auto">
          <a:xfrm>
            <a:off x="1189389" y="2977074"/>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0" name="Rectangle 229"/>
          <xdr:cNvSpPr/>
        </xdr:nvSpPr>
        <xdr:spPr bwMode="auto">
          <a:xfrm>
            <a:off x="104775" y="3112771"/>
            <a:ext cx="1084614"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1" name="Rectangle 230"/>
          <xdr:cNvSpPr/>
        </xdr:nvSpPr>
        <xdr:spPr bwMode="auto">
          <a:xfrm>
            <a:off x="1189389" y="3112771"/>
            <a:ext cx="536937" cy="1492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2" name="Rectangle 231"/>
          <xdr:cNvSpPr/>
        </xdr:nvSpPr>
        <xdr:spPr bwMode="auto">
          <a:xfrm>
            <a:off x="104775" y="3262037"/>
            <a:ext cx="1084614"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3" name="Rectangle 232"/>
          <xdr:cNvSpPr/>
        </xdr:nvSpPr>
        <xdr:spPr bwMode="auto">
          <a:xfrm>
            <a:off x="1189389" y="3262037"/>
            <a:ext cx="536937" cy="1356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4" name="TextBox 31"/>
          <xdr:cNvSpPr txBox="1"/>
        </xdr:nvSpPr>
        <xdr:spPr bwMode="auto">
          <a:xfrm>
            <a:off x="1221605" y="2814237"/>
            <a:ext cx="472505" cy="203546"/>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235" name="TextBox 32"/>
          <xdr:cNvSpPr txBox="1">
            <a:spLocks noChangeArrowheads="1"/>
          </xdr:cNvSpPr>
        </xdr:nvSpPr>
        <xdr:spPr bwMode="auto">
          <a:xfrm>
            <a:off x="1230322" y="2972276"/>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36" name="TextBox 33"/>
          <xdr:cNvSpPr txBox="1">
            <a:spLocks noChangeArrowheads="1"/>
          </xdr:cNvSpPr>
        </xdr:nvSpPr>
        <xdr:spPr bwMode="auto">
          <a:xfrm>
            <a:off x="1230322" y="3106602"/>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sp macro="" textlink="">
        <xdr:nvSpPr>
          <xdr:cNvPr id="237" name="TextBox 34"/>
          <xdr:cNvSpPr txBox="1">
            <a:spLocks noChangeArrowheads="1"/>
          </xdr:cNvSpPr>
        </xdr:nvSpPr>
        <xdr:spPr bwMode="auto">
          <a:xfrm>
            <a:off x="1230322" y="3250524"/>
            <a:ext cx="467388" cy="2014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grpSp>
    <xdr:clientData/>
  </xdr:twoCellAnchor>
  <xdr:twoCellAnchor editAs="oneCell">
    <xdr:from>
      <xdr:col>0</xdr:col>
      <xdr:colOff>28575</xdr:colOff>
      <xdr:row>0</xdr:row>
      <xdr:rowOff>0</xdr:rowOff>
    </xdr:from>
    <xdr:to>
      <xdr:col>1</xdr:col>
      <xdr:colOff>671002</xdr:colOff>
      <xdr:row>3</xdr:row>
      <xdr:rowOff>19050</xdr:rowOff>
    </xdr:to>
    <xdr:pic>
      <xdr:nvPicPr>
        <xdr:cNvPr id="239" name="Picture 23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5" y="0"/>
          <a:ext cx="1337752" cy="619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254000</xdr:colOff>
      <xdr:row>30</xdr:row>
      <xdr:rowOff>88900</xdr:rowOff>
    </xdr:from>
    <xdr:to>
      <xdr:col>21</xdr:col>
      <xdr:colOff>635000</xdr:colOff>
      <xdr:row>43</xdr:row>
      <xdr:rowOff>0</xdr:rowOff>
    </xdr:to>
    <xdr:pic>
      <xdr:nvPicPr>
        <xdr:cNvPr id="2" name="Picture 9" descr="VSM-Icons_Truck-Shipm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080" t="13792" r="4425" b="12643"/>
        <a:stretch>
          <a:fillRect/>
        </a:stretch>
      </xdr:blipFill>
      <xdr:spPr bwMode="auto">
        <a:xfrm>
          <a:off x="14947900" y="3543300"/>
          <a:ext cx="1117600" cy="838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165100</xdr:colOff>
      <xdr:row>40</xdr:row>
      <xdr:rowOff>12700</xdr:rowOff>
    </xdr:from>
    <xdr:to>
      <xdr:col>21</xdr:col>
      <xdr:colOff>698500</xdr:colOff>
      <xdr:row>50</xdr:row>
      <xdr:rowOff>88900</xdr:rowOff>
    </xdr:to>
    <xdr:pic>
      <xdr:nvPicPr>
        <xdr:cNvPr id="3" name="Picture 10" descr="VSM-Icons_Train-Ship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1494" b="19540"/>
        <a:stretch>
          <a:fillRect/>
        </a:stretch>
      </xdr:blipFill>
      <xdr:spPr bwMode="auto">
        <a:xfrm>
          <a:off x="14859000" y="4610100"/>
          <a:ext cx="1270000"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114300</xdr:colOff>
      <xdr:row>22</xdr:row>
      <xdr:rowOff>12700</xdr:rowOff>
    </xdr:from>
    <xdr:to>
      <xdr:col>21</xdr:col>
      <xdr:colOff>660400</xdr:colOff>
      <xdr:row>30</xdr:row>
      <xdr:rowOff>88900</xdr:rowOff>
    </xdr:to>
    <xdr:pic>
      <xdr:nvPicPr>
        <xdr:cNvPr id="4" name="Picture 11" descr="VSM-Icons_Air-Shipmen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22989" b="21838"/>
        <a:stretch>
          <a:fillRect/>
        </a:stretch>
      </xdr:blipFill>
      <xdr:spPr bwMode="auto">
        <a:xfrm>
          <a:off x="14808200" y="2552700"/>
          <a:ext cx="128270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165100</xdr:colOff>
      <xdr:row>48</xdr:row>
      <xdr:rowOff>88900</xdr:rowOff>
    </xdr:from>
    <xdr:to>
      <xdr:col>21</xdr:col>
      <xdr:colOff>698500</xdr:colOff>
      <xdr:row>61</xdr:row>
      <xdr:rowOff>0</xdr:rowOff>
    </xdr:to>
    <xdr:pic>
      <xdr:nvPicPr>
        <xdr:cNvPr id="5" name="Picture 12" descr="VSM-Icons_MotorBike-Shipment"/>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643" b="12643"/>
        <a:stretch>
          <a:fillRect/>
        </a:stretch>
      </xdr:blipFill>
      <xdr:spPr bwMode="auto">
        <a:xfrm>
          <a:off x="14859000" y="5600700"/>
          <a:ext cx="1270000" cy="850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127000</xdr:colOff>
      <xdr:row>10</xdr:row>
      <xdr:rowOff>101600</xdr:rowOff>
    </xdr:from>
    <xdr:to>
      <xdr:col>21</xdr:col>
      <xdr:colOff>685800</xdr:colOff>
      <xdr:row>25</xdr:row>
      <xdr:rowOff>0</xdr:rowOff>
    </xdr:to>
    <xdr:pic>
      <xdr:nvPicPr>
        <xdr:cNvPr id="6" name="Picture 13" descr="VSM-Icons_Sea-Shipment"/>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t="3448" b="11494"/>
        <a:stretch>
          <a:fillRect/>
        </a:stretch>
      </xdr:blipFill>
      <xdr:spPr bwMode="auto">
        <a:xfrm>
          <a:off x="14820900" y="1244600"/>
          <a:ext cx="1295400" cy="977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127000</xdr:colOff>
      <xdr:row>68</xdr:row>
      <xdr:rowOff>25400</xdr:rowOff>
    </xdr:from>
    <xdr:to>
      <xdr:col>1</xdr:col>
      <xdr:colOff>698500</xdr:colOff>
      <xdr:row>83</xdr:row>
      <xdr:rowOff>88900</xdr:rowOff>
    </xdr:to>
    <xdr:pic>
      <xdr:nvPicPr>
        <xdr:cNvPr id="7" name="Picture 26" descr="VSM-Icons_Operato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7000" y="7823200"/>
          <a:ext cx="1308100"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114300</xdr:colOff>
      <xdr:row>23</xdr:row>
      <xdr:rowOff>63500</xdr:rowOff>
    </xdr:from>
    <xdr:to>
      <xdr:col>2</xdr:col>
      <xdr:colOff>12700</xdr:colOff>
      <xdr:row>23</xdr:row>
      <xdr:rowOff>63500</xdr:rowOff>
    </xdr:to>
    <xdr:sp macro="" textlink="">
      <xdr:nvSpPr>
        <xdr:cNvPr id="8" name="Line 30"/>
        <xdr:cNvSpPr>
          <a:spLocks noChangeShapeType="1"/>
        </xdr:cNvSpPr>
      </xdr:nvSpPr>
      <xdr:spPr bwMode="auto">
        <a:xfrm rot="-5400000">
          <a:off x="800100" y="2032000"/>
          <a:ext cx="0" cy="1371600"/>
        </a:xfrm>
        <a:prstGeom prst="line">
          <a:avLst/>
        </a:prstGeom>
        <a:noFill/>
        <a:ln w="38100">
          <a:solidFill>
            <a:srgbClr val="000000"/>
          </a:solidFill>
          <a:round/>
          <a:headEnd/>
          <a:tailEnd type="triangle" w="lg"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0</xdr:col>
      <xdr:colOff>50800</xdr:colOff>
      <xdr:row>28</xdr:row>
      <xdr:rowOff>25400</xdr:rowOff>
    </xdr:from>
    <xdr:to>
      <xdr:col>2</xdr:col>
      <xdr:colOff>38100</xdr:colOff>
      <xdr:row>29</xdr:row>
      <xdr:rowOff>101600</xdr:rowOff>
    </xdr:to>
    <xdr:sp macro="" textlink="">
      <xdr:nvSpPr>
        <xdr:cNvPr id="9" name="Freeform 31"/>
        <xdr:cNvSpPr>
          <a:spLocks/>
        </xdr:cNvSpPr>
      </xdr:nvSpPr>
      <xdr:spPr bwMode="auto">
        <a:xfrm rot="-5400000">
          <a:off x="685800" y="2616200"/>
          <a:ext cx="190500" cy="1460500"/>
        </a:xfrm>
        <a:custGeom>
          <a:avLst/>
          <a:gdLst>
            <a:gd name="T0" fmla="*/ 2147483647 w 21"/>
            <a:gd name="T1" fmla="*/ 0 h 347"/>
            <a:gd name="T2" fmla="*/ 0 w 21"/>
            <a:gd name="T3" fmla="*/ 2147483647 h 347"/>
            <a:gd name="T4" fmla="*/ 2147483647 w 21"/>
            <a:gd name="T5" fmla="*/ 2147483647 h 347"/>
            <a:gd name="T6" fmla="*/ 2147483647 w 21"/>
            <a:gd name="T7" fmla="*/ 2147483647 h 347"/>
            <a:gd name="T8" fmla="*/ 0 60000 65536"/>
            <a:gd name="T9" fmla="*/ 0 60000 65536"/>
            <a:gd name="T10" fmla="*/ 0 60000 65536"/>
            <a:gd name="T11" fmla="*/ 0 60000 65536"/>
            <a:gd name="T12" fmla="*/ 0 w 21"/>
            <a:gd name="T13" fmla="*/ 0 h 347"/>
            <a:gd name="T14" fmla="*/ 21 w 21"/>
            <a:gd name="T15" fmla="*/ 347 h 347"/>
          </a:gdLst>
          <a:ahLst/>
          <a:cxnLst>
            <a:cxn ang="T8">
              <a:pos x="T0" y="T1"/>
            </a:cxn>
            <a:cxn ang="T9">
              <a:pos x="T2" y="T3"/>
            </a:cxn>
            <a:cxn ang="T10">
              <a:pos x="T4" y="T5"/>
            </a:cxn>
            <a:cxn ang="T11">
              <a:pos x="T6" y="T7"/>
            </a:cxn>
          </a:cxnLst>
          <a:rect l="T12" t="T13" r="T14" b="T15"/>
          <a:pathLst>
            <a:path w="21" h="347">
              <a:moveTo>
                <a:pt x="18" y="0"/>
              </a:moveTo>
              <a:cubicBezTo>
                <a:pt x="9" y="66"/>
                <a:pt x="0" y="132"/>
                <a:pt x="0" y="162"/>
              </a:cubicBezTo>
              <a:cubicBezTo>
                <a:pt x="0" y="192"/>
                <a:pt x="15" y="148"/>
                <a:pt x="18" y="179"/>
              </a:cubicBezTo>
              <a:cubicBezTo>
                <a:pt x="21" y="210"/>
                <a:pt x="19" y="278"/>
                <a:pt x="17" y="347"/>
              </a:cubicBezTo>
            </a:path>
          </a:pathLst>
        </a:custGeom>
        <a:noFill/>
        <a:ln w="38100" cap="flat" cmpd="sng">
          <a:solidFill>
            <a:srgbClr val="000000"/>
          </a:solidFill>
          <a:prstDash val="solid"/>
          <a:round/>
          <a:headEnd type="none" w="med" len="med"/>
          <a:tailEnd type="triangle" w="lg" len="med"/>
        </a:ln>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editAs="oneCell">
    <xdr:from>
      <xdr:col>0</xdr:col>
      <xdr:colOff>215900</xdr:colOff>
      <xdr:row>59</xdr:row>
      <xdr:rowOff>88900</xdr:rowOff>
    </xdr:from>
    <xdr:to>
      <xdr:col>1</xdr:col>
      <xdr:colOff>431800</xdr:colOff>
      <xdr:row>76</xdr:row>
      <xdr:rowOff>38100</xdr:rowOff>
    </xdr:to>
    <xdr:pic>
      <xdr:nvPicPr>
        <xdr:cNvPr id="10" name="Picture 34" descr="VSM-Icons_Withdrawal"/>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1504" r="12390"/>
        <a:stretch>
          <a:fillRect/>
        </a:stretch>
      </xdr:blipFill>
      <xdr:spPr bwMode="auto">
        <a:xfrm>
          <a:off x="215900" y="6858000"/>
          <a:ext cx="952500" cy="1130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647700</xdr:colOff>
      <xdr:row>48</xdr:row>
      <xdr:rowOff>0</xdr:rowOff>
    </xdr:from>
    <xdr:to>
      <xdr:col>1</xdr:col>
      <xdr:colOff>215900</xdr:colOff>
      <xdr:row>63</xdr:row>
      <xdr:rowOff>0</xdr:rowOff>
    </xdr:to>
    <xdr:pic>
      <xdr:nvPicPr>
        <xdr:cNvPr id="11" name="Picture 35" descr="VSM-Icons_BufferSafetyStock"/>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34512" r="37169"/>
        <a:stretch>
          <a:fillRect/>
        </a:stretch>
      </xdr:blipFill>
      <xdr:spPr bwMode="auto">
        <a:xfrm>
          <a:off x="647700" y="5511800"/>
          <a:ext cx="304800" cy="1092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254000</xdr:colOff>
      <xdr:row>82</xdr:row>
      <xdr:rowOff>38100</xdr:rowOff>
    </xdr:from>
    <xdr:to>
      <xdr:col>10</xdr:col>
      <xdr:colOff>0</xdr:colOff>
      <xdr:row>88</xdr:row>
      <xdr:rowOff>101600</xdr:rowOff>
    </xdr:to>
    <xdr:pic>
      <xdr:nvPicPr>
        <xdr:cNvPr id="12" name="Picture 36" descr="VSM-Icons_FIFOSequenceFlow"/>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t="26437" b="31035"/>
        <a:stretch>
          <a:fillRect/>
        </a:stretch>
      </xdr:blipFill>
      <xdr:spPr bwMode="auto">
        <a:xfrm>
          <a:off x="6108700" y="9448800"/>
          <a:ext cx="12192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177800</xdr:colOff>
      <xdr:row>40</xdr:row>
      <xdr:rowOff>88900</xdr:rowOff>
    </xdr:from>
    <xdr:to>
      <xdr:col>1</xdr:col>
      <xdr:colOff>660400</xdr:colOff>
      <xdr:row>51</xdr:row>
      <xdr:rowOff>101600</xdr:rowOff>
    </xdr:to>
    <xdr:pic>
      <xdr:nvPicPr>
        <xdr:cNvPr id="13" name="Picture 37" descr="VSM-Icons_GoSeeSchedulin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l="4425" t="16092" b="18391"/>
        <a:stretch>
          <a:fillRect/>
        </a:stretch>
      </xdr:blipFill>
      <xdr:spPr bwMode="auto">
        <a:xfrm>
          <a:off x="177800" y="4686300"/>
          <a:ext cx="1219200" cy="736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520700</xdr:colOff>
      <xdr:row>22</xdr:row>
      <xdr:rowOff>12700</xdr:rowOff>
    </xdr:from>
    <xdr:to>
      <xdr:col>9</xdr:col>
      <xdr:colOff>533400</xdr:colOff>
      <xdr:row>40</xdr:row>
      <xdr:rowOff>50800</xdr:rowOff>
    </xdr:to>
    <xdr:pic>
      <xdr:nvPicPr>
        <xdr:cNvPr id="14" name="Picture 38" descr="VSM-Icons_KanbanPost"/>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l="23894" r="23009"/>
        <a:stretch>
          <a:fillRect/>
        </a:stretch>
      </xdr:blipFill>
      <xdr:spPr bwMode="auto">
        <a:xfrm>
          <a:off x="6375400" y="2552700"/>
          <a:ext cx="749300" cy="1257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317500</xdr:colOff>
      <xdr:row>87</xdr:row>
      <xdr:rowOff>0</xdr:rowOff>
    </xdr:from>
    <xdr:to>
      <xdr:col>1</xdr:col>
      <xdr:colOff>190500</xdr:colOff>
      <xdr:row>93</xdr:row>
      <xdr:rowOff>88900</xdr:rowOff>
    </xdr:to>
    <xdr:pic>
      <xdr:nvPicPr>
        <xdr:cNvPr id="15" name="Picture 39" descr="VSM-Icons_KanbanProduction"/>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l="6195" t="5746" b="8046"/>
        <a:stretch>
          <a:fillRect/>
        </a:stretch>
      </xdr:blipFill>
      <xdr:spPr bwMode="auto">
        <a:xfrm>
          <a:off x="317500" y="9994900"/>
          <a:ext cx="609600" cy="508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215900</xdr:colOff>
      <xdr:row>67</xdr:row>
      <xdr:rowOff>25400</xdr:rowOff>
    </xdr:from>
    <xdr:to>
      <xdr:col>10</xdr:col>
      <xdr:colOff>38100</xdr:colOff>
      <xdr:row>74</xdr:row>
      <xdr:rowOff>25400</xdr:rowOff>
    </xdr:to>
    <xdr:pic>
      <xdr:nvPicPr>
        <xdr:cNvPr id="16" name="Picture 41" descr="VSM-Icons_LoadLevelin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t="27586" b="29884"/>
        <a:stretch>
          <a:fillRect/>
        </a:stretch>
      </xdr:blipFill>
      <xdr:spPr bwMode="auto">
        <a:xfrm>
          <a:off x="6070600" y="7708900"/>
          <a:ext cx="1295400"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520700</xdr:colOff>
      <xdr:row>73</xdr:row>
      <xdr:rowOff>38100</xdr:rowOff>
    </xdr:from>
    <xdr:to>
      <xdr:col>9</xdr:col>
      <xdr:colOff>558800</xdr:colOff>
      <xdr:row>84</xdr:row>
      <xdr:rowOff>63500</xdr:rowOff>
    </xdr:to>
    <xdr:pic>
      <xdr:nvPicPr>
        <xdr:cNvPr id="17" name="Picture 43" descr="VSM-Icons_SignalKanban"/>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l="19469" t="18391" r="16814" b="11494"/>
        <a:stretch>
          <a:fillRect/>
        </a:stretch>
      </xdr:blipFill>
      <xdr:spPr bwMode="auto">
        <a:xfrm>
          <a:off x="6375400" y="8407400"/>
          <a:ext cx="7747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558800</xdr:colOff>
      <xdr:row>77</xdr:row>
      <xdr:rowOff>50800</xdr:rowOff>
    </xdr:from>
    <xdr:to>
      <xdr:col>1</xdr:col>
      <xdr:colOff>114300</xdr:colOff>
      <xdr:row>92</xdr:row>
      <xdr:rowOff>50800</xdr:rowOff>
    </xdr:to>
    <xdr:pic>
      <xdr:nvPicPr>
        <xdr:cNvPr id="18" name="Picture 44" descr="VSM-Icons_Supermarket"/>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l="36282" r="36284"/>
        <a:stretch>
          <a:fillRect/>
        </a:stretch>
      </xdr:blipFill>
      <xdr:spPr bwMode="auto">
        <a:xfrm>
          <a:off x="558800" y="8877300"/>
          <a:ext cx="292100" cy="1092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165100</xdr:colOff>
      <xdr:row>17</xdr:row>
      <xdr:rowOff>63500</xdr:rowOff>
    </xdr:from>
    <xdr:to>
      <xdr:col>2</xdr:col>
      <xdr:colOff>38100</xdr:colOff>
      <xdr:row>17</xdr:row>
      <xdr:rowOff>63500</xdr:rowOff>
    </xdr:to>
    <xdr:sp macro="" textlink="">
      <xdr:nvSpPr>
        <xdr:cNvPr id="19" name="Line 48"/>
        <xdr:cNvSpPr>
          <a:spLocks noChangeShapeType="1"/>
        </xdr:cNvSpPr>
      </xdr:nvSpPr>
      <xdr:spPr bwMode="auto">
        <a:xfrm>
          <a:off x="165100" y="2032000"/>
          <a:ext cx="1346200" cy="0"/>
        </a:xfrm>
        <a:prstGeom prst="line">
          <a:avLst/>
        </a:prstGeom>
        <a:noFill/>
        <a:ln w="152400">
          <a:solidFill>
            <a:srgbClr val="000000"/>
          </a:solidFill>
          <a:prstDash val="sysDot"/>
          <a:round/>
          <a:headEnd/>
          <a:tailEnd type="triangle" w="sm" len="sm"/>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8</xdr:col>
      <xdr:colOff>0</xdr:colOff>
      <xdr:row>50</xdr:row>
      <xdr:rowOff>0</xdr:rowOff>
    </xdr:from>
    <xdr:to>
      <xdr:col>10</xdr:col>
      <xdr:colOff>0</xdr:colOff>
      <xdr:row>52</xdr:row>
      <xdr:rowOff>0</xdr:rowOff>
    </xdr:to>
    <xdr:grpSp>
      <xdr:nvGrpSpPr>
        <xdr:cNvPr id="20" name="Group 34"/>
        <xdr:cNvGrpSpPr>
          <a:grpSpLocks/>
        </xdr:cNvGrpSpPr>
      </xdr:nvGrpSpPr>
      <xdr:grpSpPr bwMode="auto">
        <a:xfrm>
          <a:off x="5829300" y="5715000"/>
          <a:ext cx="1466850" cy="228600"/>
          <a:chOff x="5143500" y="4914900"/>
          <a:chExt cx="1295400" cy="228600"/>
        </a:xfrm>
      </xdr:grpSpPr>
      <xdr:cxnSp macro="">
        <xdr:nvCxnSpPr>
          <xdr:cNvPr id="21" name="Straight Connector 20"/>
          <xdr:cNvCxnSpPr/>
        </xdr:nvCxnSpPr>
        <xdr:spPr>
          <a:xfrm rot="5400000">
            <a:off x="50292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rot="5400000">
            <a:off x="6324600" y="50292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flipV="1">
            <a:off x="5143500" y="5130800"/>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635000</xdr:colOff>
      <xdr:row>49</xdr:row>
      <xdr:rowOff>25400</xdr:rowOff>
    </xdr:from>
    <xdr:to>
      <xdr:col>10</xdr:col>
      <xdr:colOff>635000</xdr:colOff>
      <xdr:row>51</xdr:row>
      <xdr:rowOff>25400</xdr:rowOff>
    </xdr:to>
    <xdr:grpSp>
      <xdr:nvGrpSpPr>
        <xdr:cNvPr id="24" name="Group 36"/>
        <xdr:cNvGrpSpPr>
          <a:grpSpLocks/>
        </xdr:cNvGrpSpPr>
      </xdr:nvGrpSpPr>
      <xdr:grpSpPr bwMode="auto">
        <a:xfrm rot="10800000">
          <a:off x="6464300" y="5626100"/>
          <a:ext cx="1466850" cy="228600"/>
          <a:chOff x="5143500" y="4914900"/>
          <a:chExt cx="1295400" cy="228600"/>
        </a:xfrm>
      </xdr:grpSpPr>
      <xdr:cxnSp macro="">
        <xdr:nvCxnSpPr>
          <xdr:cNvPr id="25" name="Straight Connector 24"/>
          <xdr:cNvCxnSpPr/>
        </xdr:nvCxnSpPr>
        <xdr:spPr>
          <a:xfrm rot="5400000">
            <a:off x="5085036"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rot="5400000">
            <a:off x="6380436" y="5054600"/>
            <a:ext cx="2286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flipV="1">
            <a:off x="5199336" y="5156200"/>
            <a:ext cx="12954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171450</xdr:colOff>
      <xdr:row>53</xdr:row>
      <xdr:rowOff>38100</xdr:rowOff>
    </xdr:from>
    <xdr:to>
      <xdr:col>10</xdr:col>
      <xdr:colOff>171450</xdr:colOff>
      <xdr:row>53</xdr:row>
      <xdr:rowOff>38100</xdr:rowOff>
    </xdr:to>
    <xdr:cxnSp macro="">
      <xdr:nvCxnSpPr>
        <xdr:cNvPr id="28" name="Straight Connector 27"/>
        <xdr:cNvCxnSpPr/>
      </xdr:nvCxnSpPr>
      <xdr:spPr>
        <a:xfrm rot="10800000" flipV="1">
          <a:off x="6026150" y="6121400"/>
          <a:ext cx="14732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342900</xdr:colOff>
      <xdr:row>90</xdr:row>
      <xdr:rowOff>50800</xdr:rowOff>
    </xdr:from>
    <xdr:to>
      <xdr:col>10</xdr:col>
      <xdr:colOff>0</xdr:colOff>
      <xdr:row>101</xdr:row>
      <xdr:rowOff>15875</xdr:rowOff>
    </xdr:to>
    <xdr:pic>
      <xdr:nvPicPr>
        <xdr:cNvPr id="29" name="Picture 30" descr="VSM-Icons_Truck-Shipm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080" t="13792" r="4425" b="12643"/>
        <a:stretch>
          <a:fillRect/>
        </a:stretch>
      </xdr:blipFill>
      <xdr:spPr bwMode="auto">
        <a:xfrm>
          <a:off x="6197600" y="10401300"/>
          <a:ext cx="1130300" cy="787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565150</xdr:colOff>
      <xdr:row>9</xdr:row>
      <xdr:rowOff>0</xdr:rowOff>
    </xdr:from>
    <xdr:to>
      <xdr:col>10</xdr:col>
      <xdr:colOff>482675</xdr:colOff>
      <xdr:row>20</xdr:row>
      <xdr:rowOff>66675</xdr:rowOff>
    </xdr:to>
    <xdr:sp macro="" textlink="">
      <xdr:nvSpPr>
        <xdr:cNvPr id="30" name="Explosion 1 29"/>
        <xdr:cNvSpPr/>
      </xdr:nvSpPr>
      <xdr:spPr>
        <a:xfrm>
          <a:off x="5683250" y="1028700"/>
          <a:ext cx="2127325" cy="1349375"/>
        </a:xfrm>
        <a:prstGeom prst="irregularSeal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0</xdr:col>
      <xdr:colOff>330200</xdr:colOff>
      <xdr:row>93</xdr:row>
      <xdr:rowOff>0</xdr:rowOff>
    </xdr:from>
    <xdr:to>
      <xdr:col>1</xdr:col>
      <xdr:colOff>203200</xdr:colOff>
      <xdr:row>99</xdr:row>
      <xdr:rowOff>41275</xdr:rowOff>
    </xdr:to>
    <xdr:pic>
      <xdr:nvPicPr>
        <xdr:cNvPr id="31" name="Picture 40" descr="VSM-Icons_KanbanWithdrawal"/>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l="6195" t="5746" b="8046"/>
        <a:stretch>
          <a:fillRect/>
        </a:stretch>
      </xdr:blipFill>
      <xdr:spPr bwMode="auto">
        <a:xfrm>
          <a:off x="330200" y="10706100"/>
          <a:ext cx="609600"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139700</xdr:colOff>
      <xdr:row>10</xdr:row>
      <xdr:rowOff>57150</xdr:rowOff>
    </xdr:from>
    <xdr:to>
      <xdr:col>2</xdr:col>
      <xdr:colOff>3472</xdr:colOff>
      <xdr:row>12</xdr:row>
      <xdr:rowOff>85725</xdr:rowOff>
    </xdr:to>
    <xdr:sp macro="" textlink="">
      <xdr:nvSpPr>
        <xdr:cNvPr id="32" name="Right Arrow 31"/>
        <xdr:cNvSpPr/>
      </xdr:nvSpPr>
      <xdr:spPr>
        <a:xfrm>
          <a:off x="139700" y="1200150"/>
          <a:ext cx="1336972" cy="269875"/>
        </a:xfrm>
        <a:prstGeom prst="rightArrow">
          <a:avLst>
            <a:gd name="adj1" fmla="val 50000"/>
            <a:gd name="adj2" fmla="val 10925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127000</xdr:colOff>
      <xdr:row>30</xdr:row>
      <xdr:rowOff>88900</xdr:rowOff>
    </xdr:from>
    <xdr:to>
      <xdr:col>2</xdr:col>
      <xdr:colOff>558800</xdr:colOff>
      <xdr:row>38</xdr:row>
      <xdr:rowOff>114300</xdr:rowOff>
    </xdr:to>
    <xdr:grpSp>
      <xdr:nvGrpSpPr>
        <xdr:cNvPr id="33" name="Group 87"/>
        <xdr:cNvGrpSpPr>
          <a:grpSpLocks/>
        </xdr:cNvGrpSpPr>
      </xdr:nvGrpSpPr>
      <xdr:grpSpPr bwMode="auto">
        <a:xfrm>
          <a:off x="127000" y="3517900"/>
          <a:ext cx="1898650" cy="939800"/>
          <a:chOff x="104775" y="2502134"/>
          <a:chExt cx="1621551" cy="949879"/>
        </a:xfrm>
      </xdr:grpSpPr>
      <xdr:sp macro="" textlink="">
        <xdr:nvSpPr>
          <xdr:cNvPr id="34" name="TextBox 11"/>
          <xdr:cNvSpPr txBox="1"/>
        </xdr:nvSpPr>
        <xdr:spPr bwMode="auto">
          <a:xfrm>
            <a:off x="104775" y="2502134"/>
            <a:ext cx="1081034" cy="2053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Cycle Time</a:t>
            </a:r>
          </a:p>
        </xdr:txBody>
      </xdr:sp>
      <xdr:sp macro="" textlink="">
        <xdr:nvSpPr>
          <xdr:cNvPr id="35" name="TextBox 24"/>
          <xdr:cNvSpPr txBox="1"/>
        </xdr:nvSpPr>
        <xdr:spPr bwMode="auto">
          <a:xfrm>
            <a:off x="104775" y="2656168"/>
            <a:ext cx="1081034" cy="2053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Change Over Time</a:t>
            </a:r>
          </a:p>
        </xdr:txBody>
      </xdr:sp>
      <xdr:sp macro="" textlink="">
        <xdr:nvSpPr>
          <xdr:cNvPr id="36" name="TextBox 25"/>
          <xdr:cNvSpPr txBox="1"/>
        </xdr:nvSpPr>
        <xdr:spPr bwMode="auto">
          <a:xfrm>
            <a:off x="104775" y="2784530"/>
            <a:ext cx="1081034" cy="218215"/>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Up Time (%)</a:t>
            </a:r>
          </a:p>
        </xdr:txBody>
      </xdr:sp>
      <xdr:sp macro="" textlink="">
        <xdr:nvSpPr>
          <xdr:cNvPr id="37" name="TextBox 26"/>
          <xdr:cNvSpPr txBox="1"/>
        </xdr:nvSpPr>
        <xdr:spPr bwMode="auto">
          <a:xfrm>
            <a:off x="104775" y="2938565"/>
            <a:ext cx="1081034" cy="2053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Yield (%)</a:t>
            </a:r>
          </a:p>
        </xdr:txBody>
      </xdr:sp>
      <xdr:sp macro="" textlink="">
        <xdr:nvSpPr>
          <xdr:cNvPr id="38" name="TextBox 27"/>
          <xdr:cNvSpPr txBox="1"/>
        </xdr:nvSpPr>
        <xdr:spPr bwMode="auto">
          <a:xfrm>
            <a:off x="104775" y="3079763"/>
            <a:ext cx="1081034" cy="20537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Shifts </a:t>
            </a:r>
          </a:p>
        </xdr:txBody>
      </xdr:sp>
      <xdr:sp macro="" textlink="">
        <xdr:nvSpPr>
          <xdr:cNvPr id="39" name="TextBox 28"/>
          <xdr:cNvSpPr txBox="1"/>
        </xdr:nvSpPr>
        <xdr:spPr bwMode="auto">
          <a:xfrm>
            <a:off x="104775" y="3220961"/>
            <a:ext cx="1081034" cy="218215"/>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 Operators</a:t>
            </a:r>
          </a:p>
        </xdr:txBody>
      </xdr:sp>
      <xdr:sp macro="" textlink="">
        <xdr:nvSpPr>
          <xdr:cNvPr id="40" name="TextBox 29"/>
          <xdr:cNvSpPr txBox="1"/>
        </xdr:nvSpPr>
        <xdr:spPr bwMode="auto">
          <a:xfrm>
            <a:off x="1229050" y="2540643"/>
            <a:ext cx="464845" cy="2053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41" name="TextBox 30"/>
          <xdr:cNvSpPr txBox="1"/>
        </xdr:nvSpPr>
        <xdr:spPr bwMode="auto">
          <a:xfrm>
            <a:off x="1229050" y="2669005"/>
            <a:ext cx="464845" cy="2053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42" name="Rectangle 41"/>
          <xdr:cNvSpPr/>
        </xdr:nvSpPr>
        <xdr:spPr bwMode="auto">
          <a:xfrm>
            <a:off x="104775" y="2681841"/>
            <a:ext cx="1081034"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3" name="Rectangle 42"/>
          <xdr:cNvSpPr/>
        </xdr:nvSpPr>
        <xdr:spPr bwMode="auto">
          <a:xfrm>
            <a:off x="1185809" y="2823039"/>
            <a:ext cx="540517" cy="1540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4" name="Rectangle 43"/>
          <xdr:cNvSpPr/>
        </xdr:nvSpPr>
        <xdr:spPr bwMode="auto">
          <a:xfrm>
            <a:off x="104775" y="2977073"/>
            <a:ext cx="1081034"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5" name="Rectangle 44"/>
          <xdr:cNvSpPr/>
        </xdr:nvSpPr>
        <xdr:spPr bwMode="auto">
          <a:xfrm>
            <a:off x="104775" y="2540643"/>
            <a:ext cx="1081034"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6" name="Rectangle 45"/>
          <xdr:cNvSpPr/>
        </xdr:nvSpPr>
        <xdr:spPr bwMode="auto">
          <a:xfrm>
            <a:off x="1185809" y="2540643"/>
            <a:ext cx="540517"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7" name="Rectangle 46"/>
          <xdr:cNvSpPr/>
        </xdr:nvSpPr>
        <xdr:spPr bwMode="auto">
          <a:xfrm>
            <a:off x="1185809" y="2681841"/>
            <a:ext cx="540517"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8" name="Rectangle 47"/>
          <xdr:cNvSpPr/>
        </xdr:nvSpPr>
        <xdr:spPr bwMode="auto">
          <a:xfrm>
            <a:off x="104775" y="2823039"/>
            <a:ext cx="1081034" cy="15403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49" name="Rectangle 48"/>
          <xdr:cNvSpPr/>
        </xdr:nvSpPr>
        <xdr:spPr bwMode="auto">
          <a:xfrm>
            <a:off x="1185809" y="2977073"/>
            <a:ext cx="540517"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0" name="Rectangle 49"/>
          <xdr:cNvSpPr/>
        </xdr:nvSpPr>
        <xdr:spPr bwMode="auto">
          <a:xfrm>
            <a:off x="104775" y="3118272"/>
            <a:ext cx="1081034"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1" name="Rectangle 50"/>
          <xdr:cNvSpPr/>
        </xdr:nvSpPr>
        <xdr:spPr bwMode="auto">
          <a:xfrm>
            <a:off x="1185809" y="3118272"/>
            <a:ext cx="540517"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2" name="Rectangle 51"/>
          <xdr:cNvSpPr/>
        </xdr:nvSpPr>
        <xdr:spPr bwMode="auto">
          <a:xfrm>
            <a:off x="104775" y="3259470"/>
            <a:ext cx="1081034"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3" name="Rectangle 52"/>
          <xdr:cNvSpPr/>
        </xdr:nvSpPr>
        <xdr:spPr bwMode="auto">
          <a:xfrm>
            <a:off x="1185809" y="3259470"/>
            <a:ext cx="540517" cy="1411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4" name="TextBox 31"/>
          <xdr:cNvSpPr txBox="1"/>
        </xdr:nvSpPr>
        <xdr:spPr bwMode="auto">
          <a:xfrm>
            <a:off x="1229050" y="2823039"/>
            <a:ext cx="464845" cy="19254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55" name="TextBox 32"/>
          <xdr:cNvSpPr txBox="1"/>
        </xdr:nvSpPr>
        <xdr:spPr bwMode="auto">
          <a:xfrm>
            <a:off x="1229050" y="2977073"/>
            <a:ext cx="464845" cy="19254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56" name="TextBox 33"/>
          <xdr:cNvSpPr txBox="1"/>
        </xdr:nvSpPr>
        <xdr:spPr bwMode="auto">
          <a:xfrm>
            <a:off x="1229050" y="3105436"/>
            <a:ext cx="464845" cy="2053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sp macro="" textlink="">
        <xdr:nvSpPr>
          <xdr:cNvPr id="57" name="TextBox 34"/>
          <xdr:cNvSpPr txBox="1"/>
        </xdr:nvSpPr>
        <xdr:spPr bwMode="auto">
          <a:xfrm>
            <a:off x="1229050" y="3246634"/>
            <a:ext cx="464845" cy="20537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700" b="1"/>
              <a:t>100</a:t>
            </a:r>
          </a:p>
        </xdr:txBody>
      </xdr:sp>
    </xdr:grpSp>
    <xdr:clientData/>
  </xdr:twoCellAnchor>
  <xdr:twoCellAnchor>
    <xdr:from>
      <xdr:col>8</xdr:col>
      <xdr:colOff>215900</xdr:colOff>
      <xdr:row>57</xdr:row>
      <xdr:rowOff>12700</xdr:rowOff>
    </xdr:from>
    <xdr:to>
      <xdr:col>10</xdr:col>
      <xdr:colOff>127000</xdr:colOff>
      <xdr:row>59</xdr:row>
      <xdr:rowOff>114300</xdr:rowOff>
    </xdr:to>
    <xdr:grpSp>
      <xdr:nvGrpSpPr>
        <xdr:cNvPr id="58" name="Group 82"/>
        <xdr:cNvGrpSpPr>
          <a:grpSpLocks/>
        </xdr:cNvGrpSpPr>
      </xdr:nvGrpSpPr>
      <xdr:grpSpPr bwMode="auto">
        <a:xfrm>
          <a:off x="6045200" y="6527800"/>
          <a:ext cx="1377950" cy="330200"/>
          <a:chOff x="1828800" y="2463436"/>
          <a:chExt cx="1676400" cy="508616"/>
        </a:xfrm>
      </xdr:grpSpPr>
      <xdr:sp macro="" textlink="">
        <xdr:nvSpPr>
          <xdr:cNvPr id="59" name="Rectangle 58"/>
          <xdr:cNvSpPr/>
        </xdr:nvSpPr>
        <xdr:spPr>
          <a:xfrm>
            <a:off x="1828800" y="2463436"/>
            <a:ext cx="1676400" cy="4303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60" name="TextBox 5"/>
          <xdr:cNvSpPr txBox="1"/>
        </xdr:nvSpPr>
        <xdr:spPr>
          <a:xfrm>
            <a:off x="1859560" y="2541685"/>
            <a:ext cx="1599501" cy="43036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Process Step A</a:t>
            </a:r>
          </a:p>
        </xdr:txBody>
      </xdr:sp>
      <xdr:sp macro="" textlink="">
        <xdr:nvSpPr>
          <xdr:cNvPr id="61" name="Rectangle 60"/>
          <xdr:cNvSpPr/>
        </xdr:nvSpPr>
        <xdr:spPr>
          <a:xfrm>
            <a:off x="1828800" y="2893803"/>
            <a:ext cx="1676400" cy="52817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grpSp>
    <xdr:clientData/>
  </xdr:twoCellAnchor>
  <xdr:twoCellAnchor>
    <xdr:from>
      <xdr:col>8</xdr:col>
      <xdr:colOff>292100</xdr:colOff>
      <xdr:row>39</xdr:row>
      <xdr:rowOff>0</xdr:rowOff>
    </xdr:from>
    <xdr:to>
      <xdr:col>10</xdr:col>
      <xdr:colOff>12700</xdr:colOff>
      <xdr:row>46</xdr:row>
      <xdr:rowOff>0</xdr:rowOff>
    </xdr:to>
    <xdr:grpSp>
      <xdr:nvGrpSpPr>
        <xdr:cNvPr id="62" name="Group 86"/>
        <xdr:cNvGrpSpPr>
          <a:grpSpLocks/>
        </xdr:cNvGrpSpPr>
      </xdr:nvGrpSpPr>
      <xdr:grpSpPr bwMode="auto">
        <a:xfrm>
          <a:off x="6121400" y="4457700"/>
          <a:ext cx="1187450" cy="800100"/>
          <a:chOff x="4267200" y="2418750"/>
          <a:chExt cx="1087582" cy="795770"/>
        </a:xfrm>
      </xdr:grpSpPr>
      <xdr:pic>
        <xdr:nvPicPr>
          <xdr:cNvPr id="63" name="Picture 87" descr="VSM-Icons_Outside-SourcesTra"/>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l="4425" t="4494" r="3540" b="4494"/>
          <a:stretch>
            <a:fillRect/>
          </a:stretch>
        </xdr:blipFill>
        <xdr:spPr bwMode="auto">
          <a:xfrm>
            <a:off x="4267200" y="2418750"/>
            <a:ext cx="1087582" cy="7957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4" name="TextBox 37"/>
          <xdr:cNvSpPr txBox="1"/>
        </xdr:nvSpPr>
        <xdr:spPr>
          <a:xfrm>
            <a:off x="4267200" y="2785057"/>
            <a:ext cx="1041302" cy="25262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50" b="1"/>
              <a:t>Customer</a:t>
            </a:r>
          </a:p>
        </xdr:txBody>
      </xdr:sp>
    </xdr:grpSp>
    <xdr:clientData/>
  </xdr:twoCellAnchor>
  <xdr:twoCellAnchor>
    <xdr:from>
      <xdr:col>8</xdr:col>
      <xdr:colOff>419100</xdr:colOff>
      <xdr:row>32</xdr:row>
      <xdr:rowOff>12700</xdr:rowOff>
    </xdr:from>
    <xdr:to>
      <xdr:col>9</xdr:col>
      <xdr:colOff>609600</xdr:colOff>
      <xdr:row>37</xdr:row>
      <xdr:rowOff>25400</xdr:rowOff>
    </xdr:to>
    <xdr:grpSp>
      <xdr:nvGrpSpPr>
        <xdr:cNvPr id="65" name="Group 92"/>
        <xdr:cNvGrpSpPr>
          <a:grpSpLocks/>
        </xdr:cNvGrpSpPr>
      </xdr:nvGrpSpPr>
      <xdr:grpSpPr bwMode="auto">
        <a:xfrm>
          <a:off x="6248400" y="3670300"/>
          <a:ext cx="923925" cy="584200"/>
          <a:chOff x="5463410" y="2696292"/>
          <a:chExt cx="790755" cy="601521"/>
        </a:xfrm>
      </xdr:grpSpPr>
      <xdr:pic>
        <xdr:nvPicPr>
          <xdr:cNvPr id="66" name="Picture 5" descr="VSM-Icons_Inventory"/>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l="9735" t="5746" r="9735" b="3448"/>
          <a:stretch>
            <a:fillRect/>
          </a:stretch>
        </xdr:blipFill>
        <xdr:spPr bwMode="auto">
          <a:xfrm>
            <a:off x="5606631" y="2696292"/>
            <a:ext cx="494581" cy="43617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nvGrpSpPr>
          <xdr:cNvPr id="67" name="Group 91"/>
          <xdr:cNvGrpSpPr>
            <a:grpSpLocks/>
          </xdr:cNvGrpSpPr>
        </xdr:nvGrpSpPr>
        <xdr:grpSpPr bwMode="auto">
          <a:xfrm>
            <a:off x="5463410" y="3109113"/>
            <a:ext cx="790755" cy="188700"/>
            <a:chOff x="4609740" y="2812575"/>
            <a:chExt cx="790755" cy="188700"/>
          </a:xfrm>
        </xdr:grpSpPr>
        <xdr:sp macro="" textlink="">
          <xdr:nvSpPr>
            <xdr:cNvPr id="68" name="Rectangle 67"/>
            <xdr:cNvSpPr/>
          </xdr:nvSpPr>
          <xdr:spPr>
            <a:xfrm>
              <a:off x="4663901" y="2857433"/>
              <a:ext cx="736594" cy="1046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69" name="TextBox 68"/>
            <xdr:cNvSpPr txBox="1"/>
          </xdr:nvSpPr>
          <xdr:spPr>
            <a:xfrm>
              <a:off x="4609740" y="2818203"/>
              <a:ext cx="747426" cy="183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700">
                  <a:solidFill>
                    <a:schemeClr val="tx1"/>
                  </a:solidFill>
                </a:rPr>
                <a:t>Qty:</a:t>
              </a:r>
            </a:p>
          </xdr:txBody>
        </xdr:sp>
      </xdr:grpSp>
    </xdr:grpSp>
    <xdr:clientData/>
  </xdr:twoCellAnchor>
  <xdr:twoCellAnchor editAs="oneCell">
    <xdr:from>
      <xdr:col>0</xdr:col>
      <xdr:colOff>0</xdr:colOff>
      <xdr:row>0</xdr:row>
      <xdr:rowOff>0</xdr:rowOff>
    </xdr:from>
    <xdr:to>
      <xdr:col>1</xdr:col>
      <xdr:colOff>604327</xdr:colOff>
      <xdr:row>5</xdr:row>
      <xdr:rowOff>47625</xdr:rowOff>
    </xdr:to>
    <xdr:pic>
      <xdr:nvPicPr>
        <xdr:cNvPr id="71" name="Picture 70"/>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0" y="0"/>
          <a:ext cx="1337752" cy="619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an%20Six%20Sigma/Lean%20Six%20Sigma%20ToolKit%20WVB_ICT_028_A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srmunni/Desktop/SixSigma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AIC"/>
      <sheetName val="DPMO &amp; PPM"/>
      <sheetName val="Six Sigma Project"/>
      <sheetName val="Project Charter"/>
      <sheetName val="SIPOC"/>
      <sheetName val="SIPOC (blank)"/>
      <sheetName val="VOC"/>
      <sheetName val="CTQ"/>
      <sheetName val="Data Collection Plan"/>
      <sheetName val="VSM-Intro"/>
      <sheetName val="VSM Templete"/>
      <sheetName val="VSM Symble"/>
      <sheetName val="Pareto"/>
      <sheetName val="Data Collecton Plan"/>
      <sheetName val="Control Plan"/>
      <sheetName val="Checksheet"/>
      <sheetName val="Process Analysis"/>
      <sheetName val="Brainstorm "/>
      <sheetName val="Fishbone"/>
      <sheetName val="CE Matrix"/>
      <sheetName val="RC Timeline"/>
      <sheetName val="FDM"/>
      <sheetName val="FMEA"/>
      <sheetName val="FEMA Severity"/>
      <sheetName val="FEMA Detection"/>
      <sheetName val="Process Control Plan"/>
      <sheetName val="Response PLan"/>
      <sheetName val="FEMA Occurance"/>
      <sheetName val="Risk Assessment"/>
      <sheetName val="Solution Evaluation Form"/>
    </sheetNames>
    <sheetDataSet>
      <sheetData sheetId="0"/>
      <sheetData sheetId="1">
        <row r="35">
          <cell r="B35">
            <v>3.4</v>
          </cell>
        </row>
      </sheetData>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AIC"/>
      <sheetName val="Breakthrough Strategy"/>
      <sheetName val="SS Project Plan"/>
      <sheetName val="Project Action Plan"/>
      <sheetName val="CTQ Template"/>
      <sheetName val="SIPOC"/>
      <sheetName val="SIPOC (blank)"/>
      <sheetName val="Process Analysis"/>
      <sheetName val="Fishbone"/>
      <sheetName val="Brainstorm "/>
      <sheetName val="FDM"/>
      <sheetName val="Risk Assessment"/>
      <sheetName val="Solution Evaluation Form"/>
      <sheetName val="Data Collection Plan"/>
      <sheetName val="Xs and Ys"/>
      <sheetName val="Timeline"/>
      <sheetName val="DOE 2^2 template"/>
      <sheetName val="DOE 2^3 template"/>
      <sheetName val="PPM"/>
      <sheetName val="no shift"/>
      <sheetName val="RTY"/>
      <sheetName val="DPMO Calculator"/>
      <sheetName val="DPMO&gt;Sig&gt;Cpk"/>
      <sheetName val="Six Sigma Project"/>
      <sheetName val="GC Plan"/>
      <sheetName val="HOQ"/>
      <sheetName val="C&amp;E Matrix"/>
      <sheetName val="FMEAInfo"/>
      <sheetName val="FMEA"/>
      <sheetName val="FSeverity"/>
      <sheetName val="FOccurance"/>
      <sheetName val="FDetection"/>
      <sheetName val="ControlPlan"/>
      <sheetName val="Process Control Plan"/>
      <sheetName val="SS Prvnt Mnt"/>
      <sheetName val="Outputs"/>
      <sheetName val="DFMEA Template"/>
      <sheetName val="Z-Table"/>
      <sheetName val="Drop-Down"/>
    </sheetNames>
    <sheetDataSet>
      <sheetData sheetId="0">
        <row r="2">
          <cell r="A2" t="str">
            <v>Complete</v>
          </cell>
        </row>
        <row r="3">
          <cell r="A3" t="str">
            <v>Working</v>
          </cell>
        </row>
        <row r="4">
          <cell r="A4" t="str">
            <v>Rescheduled</v>
          </cell>
        </row>
        <row r="5">
          <cell r="A5" t="str">
            <v>Canceled</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ools.in/"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hyperlink" Target="http://www.chools.in/"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5.bin"/><Relationship Id="rId1" Type="http://schemas.openxmlformats.org/officeDocument/2006/relationships/hyperlink" Target="http://www.chools.in/"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chools.in/"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www.chools.in/"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www.asq.org/learn-about-quality/process-analysis-tools/overview/flowchart.html"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asq.org/learn-about-quality/process-analysis-tools/overview/fmea.html" TargetMode="External"/><Relationship Id="rId1" Type="http://schemas.openxmlformats.org/officeDocument/2006/relationships/hyperlink" Target="http://www.asq.org/learn-about-qualit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6.xml"/><Relationship Id="rId10" Type="http://schemas.openxmlformats.org/officeDocument/2006/relationships/ctrlProp" Target="../ctrlProps/ctrlProp4.xml"/><Relationship Id="rId4" Type="http://schemas.openxmlformats.org/officeDocument/2006/relationships/printerSettings" Target="../printerSettings/printerSettings6.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chools.i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hools.i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chools.i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chools.in/"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chools.i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chools.i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chool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L13" sqref="L13"/>
    </sheetView>
  </sheetViews>
  <sheetFormatPr defaultColWidth="8.875" defaultRowHeight="15.75"/>
  <sheetData>
    <row r="1" spans="1:10" ht="19.5">
      <c r="B1" s="200" t="s">
        <v>293</v>
      </c>
    </row>
    <row r="2" spans="1:10" ht="36">
      <c r="A2" s="198" t="s">
        <v>294</v>
      </c>
      <c r="B2" s="199"/>
    </row>
    <row r="3" spans="1:10" ht="21.75">
      <c r="A3" s="198" t="s">
        <v>290</v>
      </c>
    </row>
    <row r="4" spans="1:10" ht="21.75">
      <c r="A4" s="198" t="s">
        <v>291</v>
      </c>
    </row>
    <row r="5" spans="1:10" ht="21.75">
      <c r="A5" s="198" t="s">
        <v>292</v>
      </c>
    </row>
    <row r="6" spans="1:10" ht="18">
      <c r="A6" s="198"/>
      <c r="J6" s="177" t="s">
        <v>295</v>
      </c>
    </row>
  </sheetData>
  <hyperlinks>
    <hyperlink ref="J6" r:id="rId1"/>
  </hyperlinks>
  <pageMargins left="0.7" right="0.7" top="0.75" bottom="0.75" header="0.3" footer="0.3"/>
  <pageSetup orientation="portrait" r:id="rId2"/>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48"/>
  <sheetViews>
    <sheetView showGridLines="0" topLeftCell="B34" zoomScaleNormal="100" workbookViewId="0">
      <selection activeCell="K56" sqref="K56"/>
    </sheetView>
  </sheetViews>
  <sheetFormatPr defaultColWidth="9.125" defaultRowHeight="12.75"/>
  <cols>
    <col min="1" max="1" width="7.875" style="171" customWidth="1"/>
    <col min="2" max="2" width="3.5" style="171" customWidth="1"/>
    <col min="3" max="3" width="24.625" style="171" customWidth="1"/>
    <col min="4" max="4" width="12.625" style="171" customWidth="1"/>
    <col min="5" max="5" width="15.625" style="171" customWidth="1"/>
    <col min="6" max="7" width="12.625" style="171" customWidth="1"/>
    <col min="8" max="8" width="3.5" style="171" customWidth="1"/>
    <col min="9" max="11" width="13.5" style="171" customWidth="1"/>
    <col min="12" max="16384" width="9.125" style="171"/>
  </cols>
  <sheetData>
    <row r="1" spans="1:9" ht="23.25">
      <c r="A1" s="168" t="s">
        <v>261</v>
      </c>
      <c r="B1" s="305"/>
      <c r="C1" s="306"/>
      <c r="D1" s="170"/>
      <c r="E1" s="170"/>
      <c r="F1" s="170"/>
      <c r="G1" s="170"/>
    </row>
    <row r="2" spans="1:9" ht="15.75">
      <c r="A2" s="172"/>
      <c r="C2" s="173"/>
      <c r="D2" s="173"/>
      <c r="E2" s="173"/>
      <c r="F2" s="173"/>
      <c r="I2" s="173" t="s">
        <v>49</v>
      </c>
    </row>
    <row r="3" spans="1:9" ht="15.75">
      <c r="A3" s="174" t="s">
        <v>262</v>
      </c>
      <c r="C3" s="175"/>
      <c r="D3" s="176"/>
      <c r="E3" s="176"/>
      <c r="F3" s="176"/>
      <c r="I3" s="177"/>
    </row>
    <row r="4" spans="1:9">
      <c r="A4" s="178" t="s">
        <v>263</v>
      </c>
      <c r="C4" s="175"/>
      <c r="D4" s="176"/>
      <c r="E4" s="176"/>
      <c r="F4" s="176"/>
    </row>
    <row r="5" spans="1:9">
      <c r="A5" s="179" t="s">
        <v>264</v>
      </c>
      <c r="C5" s="175"/>
      <c r="D5" s="176"/>
      <c r="E5" s="176"/>
      <c r="F5" s="176"/>
    </row>
    <row r="23" spans="2:11">
      <c r="B23" s="180" t="s">
        <v>265</v>
      </c>
    </row>
    <row r="28" spans="2:11" ht="15.75">
      <c r="D28" s="181" t="str">
        <f ca="1">"The first "&amp;COUNT(I33:I47)&amp;" "&amp;C32&amp;" cover "&amp;TEXT(OFFSET(E32,COUNT(I33:I47),0,1,1),"0.??%")&amp;" of the Total "&amp;D32</f>
        <v>The first 3 Causes cover 87.96% of the Total Defects</v>
      </c>
    </row>
    <row r="31" spans="2:11">
      <c r="D31" s="182" t="s">
        <v>266</v>
      </c>
      <c r="E31" s="183">
        <v>0.8</v>
      </c>
    </row>
    <row r="32" spans="2:11" ht="15.75">
      <c r="B32" s="184" t="s">
        <v>267</v>
      </c>
      <c r="C32" s="185" t="s">
        <v>268</v>
      </c>
      <c r="D32" s="186" t="s">
        <v>269</v>
      </c>
      <c r="E32" s="184" t="s">
        <v>270</v>
      </c>
      <c r="I32" s="187" t="s">
        <v>271</v>
      </c>
      <c r="J32" s="187" t="s">
        <v>272</v>
      </c>
      <c r="K32" s="187" t="s">
        <v>273</v>
      </c>
    </row>
    <row r="33" spans="2:11">
      <c r="B33" s="188">
        <f t="shared" ref="B33:B47" si="0">ROW(B33)-ROW($B$32)</f>
        <v>1</v>
      </c>
      <c r="C33" s="189" t="s">
        <v>274</v>
      </c>
      <c r="D33" s="190">
        <v>50</v>
      </c>
      <c r="E33" s="191">
        <f>SUM(D33:D$33)/SUM($D$33:$D$47)</f>
        <v>0.46296296296296297</v>
      </c>
      <c r="I33" s="192">
        <f t="shared" ref="I33:I47" ca="1" si="1">IF(OR(B33=1,OFFSET($E$32,B33-1,0,1,1)&lt;=$E$31),OFFSET($D$32,B33,0,1,1),"")</f>
        <v>50</v>
      </c>
      <c r="J33" s="193" t="str">
        <f t="shared" ref="J33:J47" ca="1" si="2">IF(I33="",OFFSET($D$32,B33,0,1,1),"")</f>
        <v/>
      </c>
      <c r="K33" s="194">
        <f t="shared" ref="K33:K47" si="3">$E$31</f>
        <v>0.8</v>
      </c>
    </row>
    <row r="34" spans="2:11">
      <c r="B34" s="188">
        <f t="shared" si="0"/>
        <v>2</v>
      </c>
      <c r="C34" s="189" t="s">
        <v>275</v>
      </c>
      <c r="D34" s="190">
        <v>30</v>
      </c>
      <c r="E34" s="191">
        <f>SUM(D$33:D34)/SUM($D$33:$D$47)</f>
        <v>0.7407407407407407</v>
      </c>
      <c r="I34" s="192">
        <f t="shared" ca="1" si="1"/>
        <v>30</v>
      </c>
      <c r="J34" s="193" t="str">
        <f t="shared" ca="1" si="2"/>
        <v/>
      </c>
      <c r="K34" s="194">
        <f t="shared" si="3"/>
        <v>0.8</v>
      </c>
    </row>
    <row r="35" spans="2:11">
      <c r="B35" s="188">
        <f t="shared" si="0"/>
        <v>3</v>
      </c>
      <c r="C35" s="189" t="s">
        <v>276</v>
      </c>
      <c r="D35" s="190">
        <v>15</v>
      </c>
      <c r="E35" s="191">
        <f>SUM(D$33:D35)/SUM($D$33:$D$47)</f>
        <v>0.87962962962962965</v>
      </c>
      <c r="I35" s="192">
        <f t="shared" ca="1" si="1"/>
        <v>15</v>
      </c>
      <c r="J35" s="193" t="str">
        <f t="shared" ca="1" si="2"/>
        <v/>
      </c>
      <c r="K35" s="194">
        <f t="shared" si="3"/>
        <v>0.8</v>
      </c>
    </row>
    <row r="36" spans="2:11">
      <c r="B36" s="188">
        <f t="shared" si="0"/>
        <v>4</v>
      </c>
      <c r="C36" s="189" t="s">
        <v>277</v>
      </c>
      <c r="D36" s="190">
        <v>5</v>
      </c>
      <c r="E36" s="191">
        <f>SUM(D$33:D36)/SUM($D$33:$D$47)</f>
        <v>0.92592592592592593</v>
      </c>
      <c r="I36" s="192" t="str">
        <f t="shared" ca="1" si="1"/>
        <v/>
      </c>
      <c r="J36" s="193">
        <f t="shared" ca="1" si="2"/>
        <v>5</v>
      </c>
      <c r="K36" s="194">
        <f t="shared" si="3"/>
        <v>0.8</v>
      </c>
    </row>
    <row r="37" spans="2:11">
      <c r="B37" s="188">
        <f t="shared" si="0"/>
        <v>5</v>
      </c>
      <c r="C37" s="189" t="s">
        <v>278</v>
      </c>
      <c r="D37" s="190">
        <v>3</v>
      </c>
      <c r="E37" s="191">
        <f>SUM(D$33:D37)/SUM($D$33:$D$47)</f>
        <v>0.95370370370370372</v>
      </c>
      <c r="I37" s="192" t="str">
        <f t="shared" ca="1" si="1"/>
        <v/>
      </c>
      <c r="J37" s="193">
        <f t="shared" ca="1" si="2"/>
        <v>3</v>
      </c>
      <c r="K37" s="194">
        <f t="shared" si="3"/>
        <v>0.8</v>
      </c>
    </row>
    <row r="38" spans="2:11">
      <c r="B38" s="188">
        <f t="shared" si="0"/>
        <v>6</v>
      </c>
      <c r="C38" s="189" t="s">
        <v>279</v>
      </c>
      <c r="D38" s="190">
        <v>2</v>
      </c>
      <c r="E38" s="191">
        <f>SUM(D$33:D38)/SUM($D$33:$D$47)</f>
        <v>0.97222222222222221</v>
      </c>
      <c r="I38" s="192" t="str">
        <f t="shared" ca="1" si="1"/>
        <v/>
      </c>
      <c r="J38" s="193">
        <f t="shared" ca="1" si="2"/>
        <v>2</v>
      </c>
      <c r="K38" s="194">
        <f t="shared" si="3"/>
        <v>0.8</v>
      </c>
    </row>
    <row r="39" spans="2:11">
      <c r="B39" s="188">
        <f t="shared" si="0"/>
        <v>7</v>
      </c>
      <c r="C39" s="189" t="s">
        <v>280</v>
      </c>
      <c r="D39" s="190">
        <v>1</v>
      </c>
      <c r="E39" s="191">
        <f>SUM(D$33:D39)/SUM($D$33:$D$47)</f>
        <v>0.98148148148148151</v>
      </c>
      <c r="I39" s="192" t="str">
        <f t="shared" ca="1" si="1"/>
        <v/>
      </c>
      <c r="J39" s="193">
        <f t="shared" ca="1" si="2"/>
        <v>1</v>
      </c>
      <c r="K39" s="194">
        <f t="shared" si="3"/>
        <v>0.8</v>
      </c>
    </row>
    <row r="40" spans="2:11">
      <c r="B40" s="188">
        <f t="shared" si="0"/>
        <v>8</v>
      </c>
      <c r="C40" s="189" t="s">
        <v>281</v>
      </c>
      <c r="D40" s="190">
        <v>1</v>
      </c>
      <c r="E40" s="191">
        <f>SUM(D$33:D40)/SUM($D$33:$D$47)</f>
        <v>0.9907407407407407</v>
      </c>
      <c r="I40" s="192" t="str">
        <f t="shared" ca="1" si="1"/>
        <v/>
      </c>
      <c r="J40" s="193">
        <f t="shared" ca="1" si="2"/>
        <v>1</v>
      </c>
      <c r="K40" s="194">
        <f t="shared" si="3"/>
        <v>0.8</v>
      </c>
    </row>
    <row r="41" spans="2:11">
      <c r="B41" s="188">
        <f t="shared" si="0"/>
        <v>9</v>
      </c>
      <c r="C41" s="189" t="s">
        <v>282</v>
      </c>
      <c r="D41" s="190">
        <v>1</v>
      </c>
      <c r="E41" s="191">
        <f>SUM(D$33:D41)/SUM($D$33:$D$47)</f>
        <v>1</v>
      </c>
      <c r="I41" s="192" t="str">
        <f t="shared" ca="1" si="1"/>
        <v/>
      </c>
      <c r="J41" s="193">
        <f t="shared" ca="1" si="2"/>
        <v>1</v>
      </c>
      <c r="K41" s="194">
        <f t="shared" si="3"/>
        <v>0.8</v>
      </c>
    </row>
    <row r="42" spans="2:11">
      <c r="B42" s="188">
        <f t="shared" si="0"/>
        <v>10</v>
      </c>
      <c r="C42" s="189"/>
      <c r="D42" s="190"/>
      <c r="E42" s="191">
        <f>SUM(D$33:D42)/SUM($D$33:$D$47)</f>
        <v>1</v>
      </c>
      <c r="I42" s="192" t="str">
        <f t="shared" ca="1" si="1"/>
        <v/>
      </c>
      <c r="J42" s="193">
        <f t="shared" ca="1" si="2"/>
        <v>0</v>
      </c>
      <c r="K42" s="194">
        <f t="shared" si="3"/>
        <v>0.8</v>
      </c>
    </row>
    <row r="43" spans="2:11">
      <c r="B43" s="188">
        <f t="shared" si="0"/>
        <v>11</v>
      </c>
      <c r="C43" s="189"/>
      <c r="D43" s="190"/>
      <c r="E43" s="191">
        <f>SUM(D$33:D43)/SUM($D$33:$D$47)</f>
        <v>1</v>
      </c>
      <c r="I43" s="192" t="str">
        <f t="shared" ca="1" si="1"/>
        <v/>
      </c>
      <c r="J43" s="193">
        <f t="shared" ca="1" si="2"/>
        <v>0</v>
      </c>
      <c r="K43" s="194">
        <f t="shared" si="3"/>
        <v>0.8</v>
      </c>
    </row>
    <row r="44" spans="2:11">
      <c r="B44" s="188">
        <f t="shared" si="0"/>
        <v>12</v>
      </c>
      <c r="C44" s="189"/>
      <c r="D44" s="190"/>
      <c r="E44" s="191">
        <f>SUM(D$33:D44)/SUM($D$33:$D$47)</f>
        <v>1</v>
      </c>
      <c r="I44" s="192" t="str">
        <f t="shared" ca="1" si="1"/>
        <v/>
      </c>
      <c r="J44" s="193">
        <f t="shared" ca="1" si="2"/>
        <v>0</v>
      </c>
      <c r="K44" s="194">
        <f t="shared" si="3"/>
        <v>0.8</v>
      </c>
    </row>
    <row r="45" spans="2:11">
      <c r="B45" s="188">
        <f t="shared" si="0"/>
        <v>13</v>
      </c>
      <c r="C45" s="189"/>
      <c r="D45" s="190"/>
      <c r="E45" s="191">
        <f>SUM(D$33:D45)/SUM($D$33:$D$47)</f>
        <v>1</v>
      </c>
      <c r="I45" s="192" t="str">
        <f t="shared" ca="1" si="1"/>
        <v/>
      </c>
      <c r="J45" s="193">
        <f t="shared" ca="1" si="2"/>
        <v>0</v>
      </c>
      <c r="K45" s="194">
        <f t="shared" si="3"/>
        <v>0.8</v>
      </c>
    </row>
    <row r="46" spans="2:11">
      <c r="B46" s="188">
        <f t="shared" si="0"/>
        <v>14</v>
      </c>
      <c r="C46" s="189"/>
      <c r="D46" s="190"/>
      <c r="E46" s="191">
        <f>SUM(D$33:D46)/SUM($D$33:$D$47)</f>
        <v>1</v>
      </c>
      <c r="I46" s="192" t="str">
        <f t="shared" ca="1" si="1"/>
        <v/>
      </c>
      <c r="J46" s="193">
        <f t="shared" ca="1" si="2"/>
        <v>0</v>
      </c>
      <c r="K46" s="194">
        <f t="shared" si="3"/>
        <v>0.8</v>
      </c>
    </row>
    <row r="47" spans="2:11">
      <c r="B47" s="188">
        <f t="shared" si="0"/>
        <v>15</v>
      </c>
      <c r="C47" s="189"/>
      <c r="D47" s="190"/>
      <c r="E47" s="191">
        <f>SUM(D$33:D47)/SUM($D$33:$D$47)</f>
        <v>1</v>
      </c>
      <c r="I47" s="192" t="str">
        <f t="shared" ca="1" si="1"/>
        <v/>
      </c>
      <c r="J47" s="193">
        <f t="shared" ca="1" si="2"/>
        <v>0</v>
      </c>
      <c r="K47" s="194">
        <f t="shared" si="3"/>
        <v>0.8</v>
      </c>
    </row>
    <row r="48" spans="2:11">
      <c r="B48" s="195" t="s">
        <v>283</v>
      </c>
      <c r="C48" s="169"/>
      <c r="D48" s="169"/>
      <c r="E48" s="169"/>
      <c r="I48" s="169"/>
      <c r="J48" s="169"/>
      <c r="K48" s="307" t="s">
        <v>295</v>
      </c>
    </row>
  </sheetData>
  <sheetProtection formatCells="0" formatColumns="0" formatRows="0" insertColumns="0" insertRows="0" insertHyperlinks="0" deleteColumns="0" deleteRows="0" sort="0"/>
  <hyperlinks>
    <hyperlink ref="K48" r:id="rId1"/>
  </hyperlinks>
  <printOptions horizontalCentered="1"/>
  <pageMargins left="0.75" right="0.75" top="0.5" bottom="0.5" header="0.5" footer="0.25"/>
  <pageSetup scale="91" fitToHeight="0" orientation="portrait" r:id="rId2"/>
  <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B1:I31"/>
  <sheetViews>
    <sheetView topLeftCell="A22" workbookViewId="0">
      <selection activeCell="J31" sqref="I31:K31"/>
    </sheetView>
  </sheetViews>
  <sheetFormatPr defaultColWidth="11" defaultRowHeight="15.75"/>
  <sheetData>
    <row r="1" spans="2:5">
      <c r="B1" s="167"/>
      <c r="C1" s="167" t="s">
        <v>260</v>
      </c>
      <c r="D1" s="167" t="s">
        <v>259</v>
      </c>
      <c r="E1" s="167" t="s">
        <v>258</v>
      </c>
    </row>
    <row r="2" spans="2:5">
      <c r="B2" s="165" t="s">
        <v>50</v>
      </c>
      <c r="C2" s="166">
        <f>'VSM As-is'!W38</f>
        <v>46000</v>
      </c>
      <c r="D2" s="48">
        <f>'VSM New'!W38</f>
        <v>46000</v>
      </c>
      <c r="E2" s="48">
        <f>D2-C2</f>
        <v>0</v>
      </c>
    </row>
    <row r="3" spans="2:5">
      <c r="B3" s="165" t="s">
        <v>86</v>
      </c>
      <c r="C3" s="166">
        <f>'VSM As-is'!W39</f>
        <v>400</v>
      </c>
      <c r="D3" s="48">
        <f>'VSM New'!W39</f>
        <v>400</v>
      </c>
      <c r="E3" s="48">
        <f>D3-C3</f>
        <v>0</v>
      </c>
    </row>
    <row r="31" spans="9:9">
      <c r="I31" s="177" t="s">
        <v>295</v>
      </c>
    </row>
  </sheetData>
  <hyperlinks>
    <hyperlink ref="I31" r:id="rId1"/>
  </hyperlinks>
  <pageMargins left="0.75" right="0.75" top="1" bottom="1" header="0.5" footer="0.5"/>
  <pageSetup orientation="portrait" r:id="rId2"/>
  <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A1:BD76"/>
  <sheetViews>
    <sheetView topLeftCell="A28" workbookViewId="0">
      <selection activeCell="BC48" sqref="BC48"/>
    </sheetView>
  </sheetViews>
  <sheetFormatPr defaultColWidth="9.125" defaultRowHeight="10.5"/>
  <cols>
    <col min="1" max="1" width="2.625" style="86" customWidth="1"/>
    <col min="2" max="2" width="2.5" style="85" customWidth="1"/>
    <col min="3" max="3" width="5.625" style="85" customWidth="1"/>
    <col min="4" max="5" width="9.125" style="85"/>
    <col min="6" max="6" width="3.5" style="85" customWidth="1"/>
    <col min="7" max="47" width="2" style="85" customWidth="1"/>
    <col min="48" max="53" width="1.875" style="85" customWidth="1"/>
    <col min="54" max="54" width="9.125" style="85"/>
    <col min="55" max="55" width="9.125" style="86"/>
    <col min="56" max="16384" width="9.125" style="85"/>
  </cols>
  <sheetData>
    <row r="1" spans="1:56" s="86" customFormat="1" ht="30">
      <c r="A1" s="308"/>
      <c r="B1" s="308"/>
      <c r="C1" s="308"/>
      <c r="D1" s="308"/>
      <c r="E1" s="308"/>
      <c r="F1" s="91"/>
      <c r="O1" s="91"/>
      <c r="X1" s="91"/>
      <c r="AO1" s="91"/>
      <c r="AX1" s="91"/>
    </row>
    <row r="2" spans="1:56" s="94" customFormat="1" ht="12.75" customHeight="1">
      <c r="A2" s="86"/>
      <c r="B2" s="92"/>
      <c r="C2" s="93"/>
      <c r="D2" s="93"/>
      <c r="E2" s="93"/>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row>
    <row r="3" spans="1:56" s="94" customFormat="1" ht="15.75">
      <c r="A3" s="86"/>
      <c r="B3" s="93" t="s">
        <v>120</v>
      </c>
      <c r="C3" s="93"/>
      <c r="D3" s="93"/>
      <c r="E3" s="93"/>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row>
    <row r="4" spans="1:56" s="94" customFormat="1" ht="10.5" customHeight="1">
      <c r="A4" s="86"/>
      <c r="B4" s="92"/>
      <c r="C4" s="92"/>
      <c r="D4" s="92"/>
      <c r="E4" s="92"/>
      <c r="F4" s="92"/>
      <c r="G4" s="92"/>
      <c r="H4" s="92"/>
      <c r="I4" s="92"/>
      <c r="J4" s="92"/>
      <c r="K4" s="92"/>
      <c r="L4" s="92"/>
      <c r="M4" s="86"/>
      <c r="N4" s="86"/>
      <c r="O4" s="92"/>
      <c r="P4" s="92"/>
      <c r="Q4" s="92"/>
      <c r="R4" s="92"/>
      <c r="S4" s="86"/>
      <c r="T4" s="86"/>
      <c r="U4" s="86"/>
      <c r="V4" s="86"/>
      <c r="W4" s="86"/>
      <c r="X4" s="92"/>
      <c r="Y4" s="92"/>
      <c r="Z4" s="92"/>
      <c r="AA4" s="92"/>
      <c r="AB4" s="86"/>
      <c r="AC4" s="86"/>
      <c r="AD4" s="86"/>
      <c r="AE4" s="86"/>
      <c r="AF4" s="86"/>
      <c r="AG4" s="92"/>
      <c r="AH4" s="92"/>
      <c r="AI4" s="92"/>
      <c r="AJ4" s="92"/>
      <c r="AK4" s="92"/>
      <c r="AL4" s="92"/>
      <c r="AM4" s="86"/>
      <c r="AN4" s="86"/>
      <c r="AO4" s="92"/>
      <c r="AP4" s="92"/>
      <c r="AQ4" s="92"/>
      <c r="AR4" s="92"/>
      <c r="AS4" s="86"/>
      <c r="AT4" s="86"/>
      <c r="AU4" s="86"/>
      <c r="AV4" s="86"/>
      <c r="AW4" s="86"/>
      <c r="AX4" s="92"/>
      <c r="AY4" s="92"/>
      <c r="AZ4" s="92"/>
      <c r="BA4" s="86"/>
      <c r="BB4" s="86"/>
      <c r="BC4" s="86"/>
    </row>
    <row r="5" spans="1:56" s="94" customFormat="1" ht="10.5" customHeight="1" thickBot="1">
      <c r="A5" s="86"/>
      <c r="B5" s="87" t="s">
        <v>114</v>
      </c>
      <c r="C5" s="88"/>
      <c r="D5" s="88"/>
      <c r="E5" s="88"/>
      <c r="F5" s="86"/>
      <c r="G5" s="95" t="s">
        <v>121</v>
      </c>
      <c r="H5" s="86"/>
      <c r="I5" s="92"/>
      <c r="J5" s="86"/>
      <c r="K5" s="86"/>
      <c r="L5" s="92"/>
      <c r="M5" s="86"/>
      <c r="N5" s="86"/>
      <c r="O5" s="86"/>
      <c r="P5" s="86"/>
      <c r="Q5" s="86"/>
      <c r="R5" s="92"/>
      <c r="S5" s="86"/>
      <c r="T5" s="95" t="s">
        <v>122</v>
      </c>
      <c r="U5" s="86"/>
      <c r="V5" s="86"/>
      <c r="W5" s="86"/>
      <c r="X5" s="86"/>
      <c r="Y5" s="86"/>
      <c r="Z5" s="86"/>
      <c r="AA5" s="92"/>
      <c r="AB5" s="86"/>
      <c r="AC5" s="86"/>
      <c r="AD5" s="86"/>
      <c r="AE5" s="86"/>
      <c r="AF5" s="86"/>
      <c r="AG5" s="95" t="s">
        <v>123</v>
      </c>
      <c r="AH5" s="86"/>
      <c r="AI5" s="92"/>
      <c r="AJ5" s="86"/>
      <c r="AK5" s="86"/>
      <c r="AL5" s="92"/>
      <c r="AM5" s="86"/>
      <c r="AN5" s="86"/>
      <c r="AO5" s="86"/>
      <c r="AP5" s="86"/>
      <c r="AQ5" s="86"/>
      <c r="AR5" s="92"/>
      <c r="AS5" s="86"/>
      <c r="AT5" s="86"/>
      <c r="AU5" s="86"/>
      <c r="AV5" s="86"/>
      <c r="AW5" s="86"/>
      <c r="AX5" s="86"/>
      <c r="AY5" s="86"/>
      <c r="AZ5" s="86"/>
      <c r="BA5" s="86"/>
      <c r="BB5" s="86"/>
      <c r="BC5" s="86"/>
    </row>
    <row r="6" spans="1:56" ht="10.5" customHeight="1">
      <c r="B6" s="86"/>
      <c r="C6" s="86"/>
      <c r="D6" s="86"/>
      <c r="E6" s="86"/>
      <c r="F6" s="86"/>
      <c r="N6" s="86"/>
      <c r="O6" s="86"/>
      <c r="W6" s="86"/>
      <c r="X6" s="86"/>
      <c r="Y6" s="86"/>
      <c r="Z6" s="86"/>
      <c r="AA6" s="86"/>
      <c r="AB6" s="86"/>
      <c r="AC6" s="86"/>
      <c r="AD6" s="86"/>
      <c r="AE6" s="86"/>
      <c r="AF6" s="86"/>
      <c r="AN6" s="86"/>
      <c r="AO6" s="86"/>
      <c r="AW6" s="86"/>
      <c r="AX6" s="86"/>
      <c r="AY6" s="86"/>
      <c r="AZ6" s="86"/>
      <c r="BA6" s="86"/>
      <c r="BB6" s="86"/>
    </row>
    <row r="7" spans="1:56" ht="10.5" customHeight="1">
      <c r="B7" s="281" t="s">
        <v>124</v>
      </c>
      <c r="C7" s="281"/>
      <c r="D7" s="281"/>
      <c r="E7" s="281"/>
      <c r="F7" s="96"/>
      <c r="G7" s="282" t="s">
        <v>125</v>
      </c>
      <c r="H7" s="283"/>
      <c r="I7" s="283"/>
      <c r="J7" s="283"/>
      <c r="K7" s="283"/>
      <c r="L7" s="283"/>
      <c r="M7" s="284"/>
      <c r="N7" s="97"/>
      <c r="O7" s="96"/>
      <c r="T7" s="282" t="s">
        <v>126</v>
      </c>
      <c r="U7" s="283"/>
      <c r="V7" s="283"/>
      <c r="W7" s="283"/>
      <c r="X7" s="283"/>
      <c r="Y7" s="283"/>
      <c r="Z7" s="284"/>
      <c r="AA7" s="97"/>
      <c r="AB7" s="96"/>
      <c r="AG7" s="282" t="s">
        <v>127</v>
      </c>
      <c r="AH7" s="283"/>
      <c r="AI7" s="283"/>
      <c r="AJ7" s="283"/>
      <c r="AK7" s="283"/>
      <c r="AL7" s="283"/>
      <c r="AM7" s="284"/>
      <c r="AN7" s="97"/>
      <c r="AO7" s="96"/>
      <c r="AW7" s="86"/>
      <c r="AX7" s="96"/>
      <c r="AY7" s="86"/>
      <c r="AZ7" s="86"/>
      <c r="BA7" s="86"/>
      <c r="BB7" s="86"/>
      <c r="BD7" s="86"/>
    </row>
    <row r="8" spans="1:56" ht="10.5" customHeight="1">
      <c r="B8" s="281"/>
      <c r="C8" s="281"/>
      <c r="D8" s="281"/>
      <c r="E8" s="281"/>
      <c r="F8" s="86"/>
      <c r="G8" s="285"/>
      <c r="H8" s="286"/>
      <c r="I8" s="286"/>
      <c r="J8" s="286"/>
      <c r="K8" s="286"/>
      <c r="L8" s="286"/>
      <c r="M8" s="287"/>
      <c r="N8" s="86"/>
      <c r="O8" s="86"/>
      <c r="T8" s="285"/>
      <c r="U8" s="286"/>
      <c r="V8" s="286"/>
      <c r="W8" s="286"/>
      <c r="X8" s="286"/>
      <c r="Y8" s="286"/>
      <c r="Z8" s="287"/>
      <c r="AA8" s="86"/>
      <c r="AB8" s="86"/>
      <c r="AG8" s="285"/>
      <c r="AH8" s="286"/>
      <c r="AI8" s="286"/>
      <c r="AJ8" s="286"/>
      <c r="AK8" s="286"/>
      <c r="AL8" s="286"/>
      <c r="AM8" s="287"/>
      <c r="AN8" s="86"/>
      <c r="AO8" s="86"/>
      <c r="AX8" s="86"/>
      <c r="AY8" s="86"/>
      <c r="AZ8" s="86"/>
      <c r="BA8" s="86"/>
      <c r="BB8" s="86"/>
    </row>
    <row r="9" spans="1:56" ht="10.5" customHeight="1">
      <c r="B9" s="281"/>
      <c r="C9" s="281"/>
      <c r="D9" s="281"/>
      <c r="E9" s="281"/>
      <c r="F9" s="86"/>
      <c r="N9" s="86"/>
      <c r="O9" s="86"/>
      <c r="AA9" s="86"/>
      <c r="AB9" s="86"/>
      <c r="AN9" s="86"/>
      <c r="AO9" s="86"/>
      <c r="AX9" s="86"/>
      <c r="AY9" s="86"/>
      <c r="AZ9" s="86"/>
      <c r="BA9" s="86"/>
      <c r="BB9" s="86"/>
    </row>
    <row r="10" spans="1:56" ht="10.5" customHeight="1">
      <c r="B10" s="281"/>
      <c r="C10" s="281"/>
      <c r="D10" s="281"/>
      <c r="E10" s="281"/>
      <c r="F10" s="86"/>
      <c r="H10" s="282" t="s">
        <v>128</v>
      </c>
      <c r="I10" s="283"/>
      <c r="J10" s="283"/>
      <c r="K10" s="283"/>
      <c r="L10" s="283"/>
      <c r="M10" s="283"/>
      <c r="N10" s="284"/>
      <c r="O10" s="97"/>
      <c r="U10" s="282" t="s">
        <v>129</v>
      </c>
      <c r="V10" s="283"/>
      <c r="W10" s="283"/>
      <c r="X10" s="283"/>
      <c r="Y10" s="283"/>
      <c r="Z10" s="283"/>
      <c r="AA10" s="284"/>
      <c r="AB10" s="97"/>
      <c r="AH10" s="282" t="s">
        <v>130</v>
      </c>
      <c r="AI10" s="283"/>
      <c r="AJ10" s="283"/>
      <c r="AK10" s="283"/>
      <c r="AL10" s="283"/>
      <c r="AM10" s="283"/>
      <c r="AN10" s="284"/>
      <c r="AO10" s="97"/>
      <c r="AX10" s="86"/>
      <c r="AY10" s="86"/>
      <c r="AZ10" s="86"/>
      <c r="BA10" s="86"/>
      <c r="BB10" s="86"/>
    </row>
    <row r="11" spans="1:56" ht="10.5" customHeight="1">
      <c r="B11" s="281"/>
      <c r="C11" s="281"/>
      <c r="D11" s="281"/>
      <c r="E11" s="281"/>
      <c r="F11" s="86"/>
      <c r="H11" s="285"/>
      <c r="I11" s="286"/>
      <c r="J11" s="286"/>
      <c r="K11" s="286"/>
      <c r="L11" s="286"/>
      <c r="M11" s="286"/>
      <c r="N11" s="287"/>
      <c r="O11" s="86"/>
      <c r="U11" s="285"/>
      <c r="V11" s="286"/>
      <c r="W11" s="286"/>
      <c r="X11" s="286"/>
      <c r="Y11" s="286"/>
      <c r="Z11" s="286"/>
      <c r="AA11" s="287"/>
      <c r="AB11" s="86"/>
      <c r="AH11" s="285"/>
      <c r="AI11" s="286"/>
      <c r="AJ11" s="286"/>
      <c r="AK11" s="286"/>
      <c r="AL11" s="286"/>
      <c r="AM11" s="286"/>
      <c r="AN11" s="287"/>
      <c r="AO11" s="86"/>
      <c r="AW11" s="86"/>
      <c r="AX11" s="86"/>
      <c r="AY11" s="86"/>
      <c r="AZ11" s="98"/>
      <c r="BA11" s="86"/>
      <c r="BB11" s="86"/>
    </row>
    <row r="12" spans="1:56" ht="10.5" customHeight="1">
      <c r="B12" s="281"/>
      <c r="C12" s="281"/>
      <c r="D12" s="281"/>
      <c r="E12" s="281"/>
      <c r="F12" s="86"/>
      <c r="N12" s="86"/>
      <c r="O12" s="86"/>
      <c r="AA12" s="86"/>
      <c r="AB12" s="86"/>
      <c r="AN12" s="86"/>
      <c r="AO12" s="86"/>
      <c r="AW12" s="86"/>
      <c r="AX12" s="86"/>
      <c r="AY12" s="86"/>
      <c r="AZ12" s="99"/>
      <c r="BA12" s="86"/>
      <c r="BB12" s="86"/>
    </row>
    <row r="13" spans="1:56" ht="10.5" customHeight="1">
      <c r="B13" s="281"/>
      <c r="C13" s="281"/>
      <c r="D13" s="281"/>
      <c r="E13" s="281"/>
      <c r="F13" s="86"/>
      <c r="I13" s="282" t="s">
        <v>131</v>
      </c>
      <c r="J13" s="283"/>
      <c r="K13" s="283"/>
      <c r="L13" s="283"/>
      <c r="M13" s="283"/>
      <c r="N13" s="283"/>
      <c r="O13" s="284"/>
      <c r="P13" s="97"/>
      <c r="V13" s="282" t="s">
        <v>132</v>
      </c>
      <c r="W13" s="283"/>
      <c r="X13" s="283"/>
      <c r="Y13" s="283"/>
      <c r="Z13" s="283"/>
      <c r="AA13" s="283"/>
      <c r="AB13" s="284"/>
      <c r="AC13" s="97"/>
      <c r="AI13" s="282" t="s">
        <v>133</v>
      </c>
      <c r="AJ13" s="283"/>
      <c r="AK13" s="283"/>
      <c r="AL13" s="283"/>
      <c r="AM13" s="283"/>
      <c r="AN13" s="283"/>
      <c r="AO13" s="284"/>
      <c r="AP13" s="97"/>
      <c r="AW13" s="86"/>
      <c r="AX13" s="86"/>
      <c r="AY13" s="86"/>
      <c r="AZ13" s="99"/>
      <c r="BA13" s="86"/>
      <c r="BB13" s="86"/>
    </row>
    <row r="14" spans="1:56" ht="10.5" customHeight="1">
      <c r="B14" s="90"/>
      <c r="C14" s="86"/>
      <c r="D14" s="86"/>
      <c r="E14" s="86"/>
      <c r="F14" s="86"/>
      <c r="I14" s="285"/>
      <c r="J14" s="286"/>
      <c r="K14" s="286"/>
      <c r="L14" s="286"/>
      <c r="M14" s="286"/>
      <c r="N14" s="286"/>
      <c r="O14" s="287"/>
      <c r="V14" s="285"/>
      <c r="W14" s="286"/>
      <c r="X14" s="286"/>
      <c r="Y14" s="286"/>
      <c r="Z14" s="286"/>
      <c r="AA14" s="286"/>
      <c r="AB14" s="287"/>
      <c r="AI14" s="285"/>
      <c r="AJ14" s="286"/>
      <c r="AK14" s="286"/>
      <c r="AL14" s="286"/>
      <c r="AM14" s="286"/>
      <c r="AN14" s="286"/>
      <c r="AO14" s="287"/>
      <c r="AW14" s="86"/>
      <c r="AX14" s="86"/>
      <c r="AY14" s="86"/>
      <c r="AZ14" s="99"/>
      <c r="BA14" s="86"/>
      <c r="BB14" s="86"/>
    </row>
    <row r="15" spans="1:56" ht="10.5" customHeight="1">
      <c r="B15" s="280"/>
      <c r="C15" s="280"/>
      <c r="D15" s="280"/>
      <c r="E15" s="280"/>
      <c r="F15" s="86"/>
      <c r="N15" s="86"/>
      <c r="O15" s="86"/>
      <c r="AA15" s="86"/>
      <c r="AB15" s="86"/>
      <c r="AN15" s="86"/>
      <c r="AO15" s="86"/>
      <c r="AW15" s="86"/>
      <c r="AX15" s="86"/>
      <c r="AY15" s="86"/>
      <c r="AZ15" s="99"/>
      <c r="BA15" s="86"/>
      <c r="BB15" s="86"/>
    </row>
    <row r="16" spans="1:56" ht="10.5" customHeight="1">
      <c r="B16" s="96"/>
      <c r="C16" s="96"/>
      <c r="D16" s="96"/>
      <c r="E16" s="96"/>
      <c r="F16" s="86"/>
      <c r="J16" s="282" t="s">
        <v>134</v>
      </c>
      <c r="K16" s="283"/>
      <c r="L16" s="283"/>
      <c r="M16" s="283"/>
      <c r="N16" s="283"/>
      <c r="O16" s="283"/>
      <c r="P16" s="284"/>
      <c r="Q16" s="97"/>
      <c r="W16" s="282" t="s">
        <v>135</v>
      </c>
      <c r="X16" s="283"/>
      <c r="Y16" s="283"/>
      <c r="Z16" s="283"/>
      <c r="AA16" s="283"/>
      <c r="AB16" s="283"/>
      <c r="AC16" s="284"/>
      <c r="AD16" s="97"/>
      <c r="AJ16" s="282"/>
      <c r="AK16" s="283"/>
      <c r="AL16" s="283"/>
      <c r="AM16" s="283"/>
      <c r="AN16" s="283"/>
      <c r="AO16" s="283"/>
      <c r="AP16" s="284"/>
      <c r="AQ16" s="97"/>
      <c r="AW16" s="86"/>
      <c r="AX16" s="86"/>
      <c r="AY16" s="86"/>
      <c r="AZ16" s="99"/>
      <c r="BA16" s="86"/>
      <c r="BB16" s="86"/>
    </row>
    <row r="17" spans="2:54" s="85" customFormat="1" ht="11.25" thickBot="1">
      <c r="B17" s="87" t="s">
        <v>115</v>
      </c>
      <c r="C17" s="88"/>
      <c r="D17" s="88"/>
      <c r="E17" s="88"/>
      <c r="F17" s="86"/>
      <c r="J17" s="285"/>
      <c r="K17" s="286"/>
      <c r="L17" s="286"/>
      <c r="M17" s="286"/>
      <c r="N17" s="286"/>
      <c r="O17" s="286"/>
      <c r="P17" s="287"/>
      <c r="W17" s="285"/>
      <c r="X17" s="286"/>
      <c r="Y17" s="286"/>
      <c r="Z17" s="286"/>
      <c r="AA17" s="286"/>
      <c r="AB17" s="286"/>
      <c r="AC17" s="287"/>
      <c r="AJ17" s="285"/>
      <c r="AK17" s="286"/>
      <c r="AL17" s="286"/>
      <c r="AM17" s="286"/>
      <c r="AN17" s="286"/>
      <c r="AO17" s="286"/>
      <c r="AP17" s="287"/>
      <c r="AW17" s="86"/>
      <c r="AX17" s="86"/>
      <c r="AY17" s="86"/>
      <c r="AZ17" s="99"/>
      <c r="BA17" s="86"/>
      <c r="BB17" s="86"/>
    </row>
    <row r="18" spans="2:54" s="85" customFormat="1">
      <c r="B18" s="86"/>
      <c r="C18" s="100"/>
      <c r="D18" s="100"/>
      <c r="E18" s="100"/>
      <c r="F18" s="86"/>
      <c r="N18" s="86"/>
      <c r="O18" s="86"/>
      <c r="AA18" s="86"/>
      <c r="AB18" s="86"/>
      <c r="AN18" s="86"/>
      <c r="AO18" s="86"/>
      <c r="AW18" s="86"/>
      <c r="AX18" s="86"/>
      <c r="AY18" s="86"/>
      <c r="AZ18" s="99"/>
      <c r="BA18" s="86"/>
      <c r="BB18" s="86"/>
    </row>
    <row r="19" spans="2:54" s="85" customFormat="1">
      <c r="B19" s="101" t="s">
        <v>136</v>
      </c>
      <c r="C19" s="281" t="s">
        <v>137</v>
      </c>
      <c r="D19" s="281"/>
      <c r="E19" s="281"/>
      <c r="F19" s="89"/>
      <c r="K19" s="282" t="s">
        <v>138</v>
      </c>
      <c r="L19" s="283"/>
      <c r="M19" s="283"/>
      <c r="N19" s="283"/>
      <c r="O19" s="283"/>
      <c r="P19" s="283"/>
      <c r="Q19" s="284"/>
      <c r="R19" s="97"/>
      <c r="X19" s="282" t="s">
        <v>139</v>
      </c>
      <c r="Y19" s="283"/>
      <c r="Z19" s="283"/>
      <c r="AA19" s="283"/>
      <c r="AB19" s="283"/>
      <c r="AC19" s="283"/>
      <c r="AD19" s="284"/>
      <c r="AE19" s="97"/>
      <c r="AK19" s="282" t="s">
        <v>140</v>
      </c>
      <c r="AL19" s="283"/>
      <c r="AM19" s="283"/>
      <c r="AN19" s="283"/>
      <c r="AO19" s="283"/>
      <c r="AP19" s="283"/>
      <c r="AQ19" s="284"/>
      <c r="AR19" s="97"/>
      <c r="AW19" s="86"/>
      <c r="AX19" s="86"/>
      <c r="AY19" s="86"/>
      <c r="AZ19" s="99"/>
      <c r="BA19" s="86"/>
      <c r="BB19" s="86"/>
    </row>
    <row r="20" spans="2:54" s="85" customFormat="1">
      <c r="B20" s="96"/>
      <c r="C20" s="281"/>
      <c r="D20" s="281"/>
      <c r="E20" s="281"/>
      <c r="F20" s="89"/>
      <c r="K20" s="285"/>
      <c r="L20" s="286"/>
      <c r="M20" s="286"/>
      <c r="N20" s="286"/>
      <c r="O20" s="286"/>
      <c r="P20" s="286"/>
      <c r="Q20" s="287"/>
      <c r="X20" s="285"/>
      <c r="Y20" s="286"/>
      <c r="Z20" s="286"/>
      <c r="AA20" s="286"/>
      <c r="AB20" s="286"/>
      <c r="AC20" s="286"/>
      <c r="AD20" s="287"/>
      <c r="AK20" s="285"/>
      <c r="AL20" s="286"/>
      <c r="AM20" s="286"/>
      <c r="AN20" s="286"/>
      <c r="AO20" s="286"/>
      <c r="AP20" s="286"/>
      <c r="AQ20" s="287"/>
      <c r="AW20" s="86"/>
      <c r="AX20" s="86"/>
      <c r="AY20" s="86"/>
      <c r="AZ20" s="99"/>
      <c r="BA20" s="86"/>
      <c r="BB20" s="86"/>
    </row>
    <row r="21" spans="2:54" s="85" customFormat="1">
      <c r="F21" s="89"/>
      <c r="N21" s="86"/>
      <c r="O21" s="86"/>
      <c r="AA21" s="86"/>
      <c r="AB21" s="86"/>
      <c r="AN21" s="86"/>
      <c r="AO21" s="86"/>
      <c r="AW21" s="86"/>
      <c r="AX21" s="86"/>
      <c r="AY21" s="86"/>
      <c r="AZ21" s="99"/>
      <c r="BA21" s="86"/>
      <c r="BB21" s="86"/>
    </row>
    <row r="22" spans="2:54" s="85" customFormat="1">
      <c r="B22" s="101" t="s">
        <v>136</v>
      </c>
      <c r="C22" s="281" t="s">
        <v>141</v>
      </c>
      <c r="D22" s="281"/>
      <c r="E22" s="281"/>
      <c r="F22" s="86"/>
      <c r="L22" s="282" t="s">
        <v>142</v>
      </c>
      <c r="M22" s="283"/>
      <c r="N22" s="283"/>
      <c r="O22" s="283"/>
      <c r="P22" s="283"/>
      <c r="Q22" s="283"/>
      <c r="R22" s="284"/>
      <c r="S22" s="97"/>
      <c r="Y22" s="282" t="s">
        <v>142</v>
      </c>
      <c r="Z22" s="283"/>
      <c r="AA22" s="283"/>
      <c r="AB22" s="283"/>
      <c r="AC22" s="283"/>
      <c r="AD22" s="283"/>
      <c r="AE22" s="284"/>
      <c r="AF22" s="97"/>
      <c r="AL22" s="282" t="s">
        <v>143</v>
      </c>
      <c r="AM22" s="283"/>
      <c r="AN22" s="283"/>
      <c r="AO22" s="283"/>
      <c r="AP22" s="283"/>
      <c r="AQ22" s="283"/>
      <c r="AR22" s="284"/>
      <c r="AS22" s="97"/>
      <c r="AW22" s="86"/>
      <c r="AX22" s="86"/>
      <c r="AY22" s="86"/>
      <c r="AZ22" s="99"/>
      <c r="BA22" s="86"/>
      <c r="BB22" s="86"/>
    </row>
    <row r="23" spans="2:54" s="85" customFormat="1">
      <c r="C23" s="281"/>
      <c r="D23" s="281"/>
      <c r="E23" s="281"/>
      <c r="F23" s="86"/>
      <c r="L23" s="285"/>
      <c r="M23" s="286"/>
      <c r="N23" s="286"/>
      <c r="O23" s="286"/>
      <c r="P23" s="286"/>
      <c r="Q23" s="286"/>
      <c r="R23" s="287"/>
      <c r="Y23" s="285"/>
      <c r="Z23" s="286"/>
      <c r="AA23" s="286"/>
      <c r="AB23" s="286"/>
      <c r="AC23" s="286"/>
      <c r="AD23" s="286"/>
      <c r="AE23" s="287"/>
      <c r="AL23" s="285"/>
      <c r="AM23" s="286"/>
      <c r="AN23" s="286"/>
      <c r="AO23" s="286"/>
      <c r="AP23" s="286"/>
      <c r="AQ23" s="286"/>
      <c r="AR23" s="287"/>
      <c r="AW23" s="86"/>
      <c r="AX23" s="86"/>
      <c r="AY23" s="288" t="s">
        <v>144</v>
      </c>
      <c r="AZ23" s="288"/>
      <c r="BA23" s="288"/>
      <c r="BB23" s="288"/>
    </row>
    <row r="24" spans="2:54" s="85" customFormat="1">
      <c r="C24" s="281"/>
      <c r="D24" s="281"/>
      <c r="E24" s="281"/>
      <c r="F24" s="102"/>
      <c r="N24" s="86"/>
      <c r="O24" s="86"/>
      <c r="AA24" s="86"/>
      <c r="AB24" s="86"/>
      <c r="AN24" s="86"/>
      <c r="AO24" s="86"/>
      <c r="AW24" s="86"/>
      <c r="AX24" s="86"/>
      <c r="AY24" s="288"/>
      <c r="AZ24" s="288"/>
      <c r="BA24" s="288"/>
      <c r="BB24" s="288"/>
    </row>
    <row r="25" spans="2:54" s="85" customFormat="1">
      <c r="B25" s="96"/>
      <c r="C25" s="281"/>
      <c r="D25" s="281"/>
      <c r="E25" s="281"/>
      <c r="F25" s="102"/>
      <c r="G25" s="86"/>
      <c r="M25" s="282" t="s">
        <v>145</v>
      </c>
      <c r="N25" s="283"/>
      <c r="O25" s="283"/>
      <c r="P25" s="283"/>
      <c r="Q25" s="283"/>
      <c r="R25" s="283"/>
      <c r="S25" s="284"/>
      <c r="T25" s="97"/>
      <c r="Z25" s="282" t="s">
        <v>145</v>
      </c>
      <c r="AA25" s="283"/>
      <c r="AB25" s="283"/>
      <c r="AC25" s="283"/>
      <c r="AD25" s="283"/>
      <c r="AE25" s="283"/>
      <c r="AF25" s="284"/>
      <c r="AG25" s="97"/>
      <c r="AM25" s="282" t="s">
        <v>146</v>
      </c>
      <c r="AN25" s="283"/>
      <c r="AO25" s="283"/>
      <c r="AP25" s="283"/>
      <c r="AQ25" s="283"/>
      <c r="AR25" s="283"/>
      <c r="AS25" s="284"/>
      <c r="AT25" s="97"/>
      <c r="AW25" s="86"/>
      <c r="AX25" s="86"/>
      <c r="AY25" s="86"/>
      <c r="AZ25" s="86"/>
      <c r="BA25" s="86"/>
      <c r="BB25" s="86"/>
    </row>
    <row r="26" spans="2:54" s="85" customFormat="1">
      <c r="B26" s="96"/>
      <c r="C26" s="96"/>
      <c r="D26" s="96"/>
      <c r="E26" s="96"/>
      <c r="F26" s="102"/>
      <c r="G26" s="103"/>
      <c r="M26" s="285"/>
      <c r="N26" s="286"/>
      <c r="O26" s="286"/>
      <c r="P26" s="286"/>
      <c r="Q26" s="286"/>
      <c r="R26" s="286"/>
      <c r="S26" s="287"/>
      <c r="T26" s="103"/>
      <c r="Z26" s="285"/>
      <c r="AA26" s="286"/>
      <c r="AB26" s="286"/>
      <c r="AC26" s="286"/>
      <c r="AD26" s="286"/>
      <c r="AE26" s="286"/>
      <c r="AF26" s="287"/>
      <c r="AG26" s="103"/>
      <c r="AM26" s="285"/>
      <c r="AN26" s="286"/>
      <c r="AO26" s="286"/>
      <c r="AP26" s="286"/>
      <c r="AQ26" s="286"/>
      <c r="AR26" s="286"/>
      <c r="AS26" s="287"/>
      <c r="AW26" s="86"/>
      <c r="AX26" s="86"/>
      <c r="AY26" s="282" t="s">
        <v>147</v>
      </c>
      <c r="AZ26" s="283"/>
      <c r="BA26" s="283"/>
      <c r="BB26" s="284"/>
    </row>
    <row r="27" spans="2:54" s="85" customFormat="1">
      <c r="B27" s="101" t="s">
        <v>136</v>
      </c>
      <c r="C27" s="292" t="s">
        <v>148</v>
      </c>
      <c r="D27" s="292"/>
      <c r="E27" s="292"/>
      <c r="F27" s="103"/>
      <c r="G27" s="103"/>
      <c r="N27" s="86"/>
      <c r="O27" s="86"/>
      <c r="W27" s="86"/>
      <c r="X27" s="86"/>
      <c r="Y27" s="86"/>
      <c r="Z27" s="103"/>
      <c r="AA27" s="86"/>
      <c r="AB27" s="104"/>
      <c r="AC27" s="105"/>
      <c r="AD27" s="105"/>
      <c r="AE27" s="103"/>
      <c r="AF27" s="103"/>
      <c r="AG27" s="103"/>
      <c r="AN27" s="86"/>
      <c r="AO27" s="86"/>
      <c r="AW27" s="86"/>
      <c r="AX27" s="86"/>
      <c r="AY27" s="289"/>
      <c r="AZ27" s="290"/>
      <c r="BA27" s="290"/>
      <c r="BB27" s="291"/>
    </row>
    <row r="28" spans="2:54" s="85" customFormat="1">
      <c r="C28" s="292"/>
      <c r="D28" s="292"/>
      <c r="E28" s="292"/>
      <c r="F28" s="86"/>
      <c r="G28" s="86"/>
      <c r="N28" s="86"/>
      <c r="O28" s="86"/>
      <c r="W28" s="86"/>
      <c r="X28" s="86"/>
      <c r="Y28" s="86"/>
      <c r="Z28" s="86"/>
      <c r="AA28" s="86"/>
      <c r="AB28" s="105"/>
      <c r="AC28" s="105"/>
      <c r="AD28" s="105"/>
      <c r="AE28" s="86"/>
      <c r="AF28" s="86"/>
      <c r="AG28" s="86"/>
      <c r="AN28" s="86"/>
      <c r="AO28" s="86"/>
      <c r="AW28" s="86"/>
      <c r="AX28" s="86"/>
      <c r="AY28" s="289"/>
      <c r="AZ28" s="290"/>
      <c r="BA28" s="290"/>
      <c r="BB28" s="291"/>
    </row>
    <row r="29" spans="2:54" s="85" customFormat="1">
      <c r="C29" s="292"/>
      <c r="D29" s="292"/>
      <c r="E29" s="292"/>
      <c r="F29" s="86"/>
      <c r="G29" s="86"/>
      <c r="H29" s="86"/>
      <c r="I29" s="86"/>
      <c r="J29" s="86"/>
      <c r="K29" s="86"/>
      <c r="L29" s="86"/>
      <c r="M29" s="106"/>
      <c r="N29" s="86"/>
      <c r="O29" s="86"/>
      <c r="P29" s="86"/>
      <c r="Q29" s="86"/>
      <c r="R29" s="86"/>
      <c r="S29" s="106"/>
      <c r="T29" s="105"/>
      <c r="U29" s="105"/>
      <c r="V29" s="105"/>
      <c r="W29" s="106"/>
      <c r="X29" s="86"/>
      <c r="Y29" s="86"/>
      <c r="Z29" s="86"/>
      <c r="AA29" s="86"/>
      <c r="AB29" s="106"/>
      <c r="AC29" s="105"/>
      <c r="AD29" s="105"/>
      <c r="AE29" s="86"/>
      <c r="AF29" s="86"/>
      <c r="AG29" s="86"/>
      <c r="AH29" s="86"/>
      <c r="AI29" s="86"/>
      <c r="AJ29" s="86"/>
      <c r="AK29" s="86"/>
      <c r="AL29" s="86"/>
      <c r="AM29" s="106"/>
      <c r="AN29" s="86"/>
      <c r="AO29" s="86"/>
      <c r="AP29" s="86"/>
      <c r="AQ29" s="86"/>
      <c r="AR29" s="86"/>
      <c r="AS29" s="106"/>
      <c r="AT29" s="105"/>
      <c r="AU29" s="105"/>
      <c r="AV29" s="105"/>
      <c r="AW29" s="106"/>
      <c r="AX29" s="86"/>
      <c r="AY29" s="289"/>
      <c r="AZ29" s="290"/>
      <c r="BA29" s="290"/>
      <c r="BB29" s="291"/>
    </row>
    <row r="30" spans="2:54" s="85" customFormat="1">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289"/>
      <c r="AZ30" s="290"/>
      <c r="BA30" s="290"/>
      <c r="BB30" s="291"/>
    </row>
    <row r="31" spans="2:54" s="85" customFormat="1" ht="11.25" thickBot="1">
      <c r="B31" s="87" t="s">
        <v>117</v>
      </c>
      <c r="C31" s="88"/>
      <c r="D31" s="88"/>
      <c r="E31" s="88"/>
      <c r="F31" s="86"/>
      <c r="M31" s="282" t="s">
        <v>149</v>
      </c>
      <c r="N31" s="283"/>
      <c r="O31" s="283"/>
      <c r="P31" s="283"/>
      <c r="Q31" s="283"/>
      <c r="R31" s="283"/>
      <c r="S31" s="284"/>
      <c r="T31" s="97"/>
      <c r="Z31" s="282" t="s">
        <v>150</v>
      </c>
      <c r="AA31" s="283"/>
      <c r="AB31" s="283"/>
      <c r="AC31" s="283"/>
      <c r="AD31" s="283"/>
      <c r="AE31" s="283"/>
      <c r="AF31" s="284"/>
      <c r="AG31" s="97"/>
      <c r="AM31" s="282" t="s">
        <v>151</v>
      </c>
      <c r="AN31" s="283"/>
      <c r="AO31" s="283"/>
      <c r="AP31" s="283"/>
      <c r="AQ31" s="283"/>
      <c r="AR31" s="283"/>
      <c r="AS31" s="284"/>
      <c r="AT31" s="97"/>
      <c r="AU31" s="86"/>
      <c r="AV31" s="86"/>
      <c r="AW31" s="86"/>
      <c r="AX31" s="86"/>
      <c r="AY31" s="285"/>
      <c r="AZ31" s="286"/>
      <c r="BA31" s="286"/>
      <c r="BB31" s="287"/>
    </row>
    <row r="32" spans="2:54" s="85" customFormat="1">
      <c r="B32" s="86"/>
      <c r="C32" s="86"/>
      <c r="D32" s="86"/>
      <c r="E32" s="86"/>
      <c r="F32" s="86"/>
      <c r="M32" s="285"/>
      <c r="N32" s="286"/>
      <c r="O32" s="286"/>
      <c r="P32" s="286"/>
      <c r="Q32" s="286"/>
      <c r="R32" s="286"/>
      <c r="S32" s="287"/>
      <c r="Z32" s="285"/>
      <c r="AA32" s="286"/>
      <c r="AB32" s="286"/>
      <c r="AC32" s="286"/>
      <c r="AD32" s="286"/>
      <c r="AE32" s="286"/>
      <c r="AF32" s="287"/>
      <c r="AM32" s="285"/>
      <c r="AN32" s="286"/>
      <c r="AO32" s="286"/>
      <c r="AP32" s="286"/>
      <c r="AQ32" s="286"/>
      <c r="AR32" s="286"/>
      <c r="AS32" s="287"/>
      <c r="AT32" s="86"/>
      <c r="AU32" s="86"/>
      <c r="AV32" s="86"/>
      <c r="AW32" s="86"/>
      <c r="AX32" s="86"/>
      <c r="AY32" s="86"/>
      <c r="AZ32" s="86"/>
      <c r="BA32" s="86"/>
      <c r="BB32" s="86"/>
    </row>
    <row r="33" spans="2:54" s="85" customFormat="1">
      <c r="B33" s="293" t="s">
        <v>118</v>
      </c>
      <c r="C33" s="293"/>
      <c r="D33" s="293"/>
      <c r="E33" s="293"/>
      <c r="F33" s="86"/>
      <c r="N33" s="86"/>
      <c r="O33" s="86"/>
      <c r="AA33" s="86"/>
      <c r="AB33" s="86"/>
      <c r="AN33" s="86"/>
      <c r="AO33" s="86"/>
      <c r="AT33" s="86"/>
      <c r="AU33" s="86"/>
      <c r="AV33" s="86"/>
      <c r="AW33" s="86"/>
      <c r="AX33" s="86"/>
      <c r="AY33" s="86"/>
      <c r="AZ33" s="86"/>
      <c r="BA33" s="86"/>
      <c r="BB33" s="86"/>
    </row>
    <row r="34" spans="2:54" s="85" customFormat="1">
      <c r="B34" s="293"/>
      <c r="C34" s="293"/>
      <c r="D34" s="293"/>
      <c r="E34" s="293"/>
      <c r="F34" s="86"/>
      <c r="L34" s="282" t="s">
        <v>152</v>
      </c>
      <c r="M34" s="283"/>
      <c r="N34" s="283"/>
      <c r="O34" s="283"/>
      <c r="P34" s="283"/>
      <c r="Q34" s="283"/>
      <c r="R34" s="284"/>
      <c r="S34" s="97"/>
      <c r="Y34" s="282"/>
      <c r="Z34" s="283"/>
      <c r="AA34" s="283"/>
      <c r="AB34" s="283"/>
      <c r="AC34" s="283"/>
      <c r="AD34" s="283"/>
      <c r="AE34" s="284"/>
      <c r="AF34" s="97"/>
      <c r="AL34" s="282" t="s">
        <v>153</v>
      </c>
      <c r="AM34" s="283"/>
      <c r="AN34" s="283"/>
      <c r="AO34" s="283"/>
      <c r="AP34" s="283"/>
      <c r="AQ34" s="283"/>
      <c r="AR34" s="284"/>
      <c r="AS34" s="97"/>
      <c r="AT34" s="86"/>
      <c r="AU34" s="86"/>
      <c r="AV34" s="86"/>
      <c r="AW34" s="86"/>
      <c r="AX34" s="86"/>
      <c r="AY34" s="86"/>
      <c r="AZ34" s="86"/>
      <c r="BA34" s="86"/>
      <c r="BB34" s="86"/>
    </row>
    <row r="35" spans="2:54" s="85" customFormat="1">
      <c r="B35" s="293"/>
      <c r="C35" s="293"/>
      <c r="D35" s="293"/>
      <c r="E35" s="293"/>
      <c r="F35" s="86"/>
      <c r="L35" s="285"/>
      <c r="M35" s="286"/>
      <c r="N35" s="286"/>
      <c r="O35" s="286"/>
      <c r="P35" s="286"/>
      <c r="Q35" s="286"/>
      <c r="R35" s="287"/>
      <c r="Y35" s="285"/>
      <c r="Z35" s="286"/>
      <c r="AA35" s="286"/>
      <c r="AB35" s="286"/>
      <c r="AC35" s="286"/>
      <c r="AD35" s="286"/>
      <c r="AE35" s="287"/>
      <c r="AL35" s="285"/>
      <c r="AM35" s="286"/>
      <c r="AN35" s="286"/>
      <c r="AO35" s="286"/>
      <c r="AP35" s="286"/>
      <c r="AQ35" s="286"/>
      <c r="AR35" s="287"/>
      <c r="AT35" s="86"/>
      <c r="AU35" s="86"/>
      <c r="AV35" s="86"/>
      <c r="AW35" s="86"/>
      <c r="AX35" s="86"/>
      <c r="AY35" s="86"/>
      <c r="AZ35" s="86"/>
      <c r="BA35" s="86"/>
      <c r="BB35" s="86"/>
    </row>
    <row r="36" spans="2:54" s="85" customFormat="1">
      <c r="B36" s="86"/>
      <c r="C36" s="86"/>
      <c r="D36" s="86"/>
      <c r="E36" s="86"/>
      <c r="F36" s="86"/>
      <c r="N36" s="86"/>
      <c r="O36" s="86"/>
      <c r="AA36" s="86"/>
      <c r="AB36" s="86"/>
      <c r="AN36" s="86"/>
      <c r="AO36" s="86"/>
      <c r="AT36" s="86"/>
      <c r="AU36" s="86"/>
      <c r="AV36" s="86"/>
      <c r="AW36" s="86"/>
      <c r="AX36" s="86"/>
      <c r="AY36" s="86"/>
      <c r="AZ36" s="86"/>
      <c r="BA36" s="86"/>
      <c r="BB36" s="86"/>
    </row>
    <row r="37" spans="2:54" s="85" customFormat="1" ht="12.75">
      <c r="B37" s="280"/>
      <c r="C37" s="280"/>
      <c r="D37" s="280"/>
      <c r="E37" s="280"/>
      <c r="F37" s="86"/>
      <c r="K37" s="282" t="s">
        <v>154</v>
      </c>
      <c r="L37" s="283"/>
      <c r="M37" s="283"/>
      <c r="N37" s="283"/>
      <c r="O37" s="283"/>
      <c r="P37" s="283"/>
      <c r="Q37" s="284"/>
      <c r="R37" s="97"/>
      <c r="X37" s="282" t="s">
        <v>155</v>
      </c>
      <c r="Y37" s="283"/>
      <c r="Z37" s="283"/>
      <c r="AA37" s="283"/>
      <c r="AB37" s="283"/>
      <c r="AC37" s="283"/>
      <c r="AD37" s="284"/>
      <c r="AE37" s="97"/>
      <c r="AK37" s="282" t="s">
        <v>156</v>
      </c>
      <c r="AL37" s="283"/>
      <c r="AM37" s="283"/>
      <c r="AN37" s="283"/>
      <c r="AO37" s="283"/>
      <c r="AP37" s="283"/>
      <c r="AQ37" s="284"/>
      <c r="AR37" s="97"/>
      <c r="AT37" s="86"/>
      <c r="AU37" s="86"/>
      <c r="AV37" s="86"/>
      <c r="AW37" s="86"/>
      <c r="AX37" s="86"/>
      <c r="AY37" s="86"/>
      <c r="AZ37" s="86"/>
      <c r="BA37" s="86"/>
      <c r="BB37" s="86"/>
    </row>
    <row r="38" spans="2:54" s="85" customFormat="1">
      <c r="F38" s="86"/>
      <c r="K38" s="285"/>
      <c r="L38" s="286"/>
      <c r="M38" s="286"/>
      <c r="N38" s="286"/>
      <c r="O38" s="286"/>
      <c r="P38" s="286"/>
      <c r="Q38" s="287"/>
      <c r="X38" s="285"/>
      <c r="Y38" s="286"/>
      <c r="Z38" s="286"/>
      <c r="AA38" s="286"/>
      <c r="AB38" s="286"/>
      <c r="AC38" s="286"/>
      <c r="AD38" s="287"/>
      <c r="AK38" s="285"/>
      <c r="AL38" s="286"/>
      <c r="AM38" s="286"/>
      <c r="AN38" s="286"/>
      <c r="AO38" s="286"/>
      <c r="AP38" s="286"/>
      <c r="AQ38" s="287"/>
      <c r="AT38" s="86"/>
      <c r="AU38" s="86"/>
      <c r="AV38" s="86"/>
      <c r="AW38" s="86"/>
      <c r="AX38" s="86"/>
      <c r="AY38" s="86"/>
      <c r="AZ38" s="86"/>
      <c r="BA38" s="86"/>
      <c r="BB38" s="86"/>
    </row>
    <row r="39" spans="2:54" s="85" customFormat="1">
      <c r="F39" s="86"/>
      <c r="N39" s="86"/>
      <c r="O39" s="86"/>
      <c r="AA39" s="86"/>
      <c r="AB39" s="86"/>
      <c r="AN39" s="86"/>
      <c r="AO39" s="86"/>
      <c r="AT39" s="86"/>
      <c r="AU39" s="86"/>
      <c r="AV39" s="86"/>
      <c r="AW39" s="86"/>
      <c r="AX39" s="86"/>
      <c r="AY39" s="86"/>
      <c r="AZ39" s="86"/>
      <c r="BA39" s="86"/>
      <c r="BB39" s="86"/>
    </row>
    <row r="40" spans="2:54" s="85" customFormat="1">
      <c r="F40" s="86"/>
      <c r="J40" s="282"/>
      <c r="K40" s="283"/>
      <c r="L40" s="283"/>
      <c r="M40" s="283"/>
      <c r="N40" s="283"/>
      <c r="O40" s="283"/>
      <c r="P40" s="284"/>
      <c r="Q40" s="97"/>
      <c r="W40" s="282" t="s">
        <v>157</v>
      </c>
      <c r="X40" s="283"/>
      <c r="Y40" s="283"/>
      <c r="Z40" s="283"/>
      <c r="AA40" s="283"/>
      <c r="AB40" s="283"/>
      <c r="AC40" s="284"/>
      <c r="AD40" s="97"/>
      <c r="AJ40" s="282" t="s">
        <v>158</v>
      </c>
      <c r="AK40" s="283"/>
      <c r="AL40" s="283"/>
      <c r="AM40" s="283"/>
      <c r="AN40" s="283"/>
      <c r="AO40" s="283"/>
      <c r="AP40" s="284"/>
      <c r="AQ40" s="97"/>
      <c r="AT40" s="86"/>
      <c r="AU40" s="86"/>
      <c r="AV40" s="86"/>
      <c r="AW40" s="86"/>
      <c r="AX40" s="86"/>
      <c r="AY40" s="86"/>
      <c r="AZ40" s="86"/>
      <c r="BA40" s="86"/>
      <c r="BB40" s="86"/>
    </row>
    <row r="41" spans="2:54" s="85" customFormat="1">
      <c r="F41" s="86"/>
      <c r="J41" s="285"/>
      <c r="K41" s="286"/>
      <c r="L41" s="286"/>
      <c r="M41" s="286"/>
      <c r="N41" s="286"/>
      <c r="O41" s="286"/>
      <c r="P41" s="287"/>
      <c r="W41" s="285"/>
      <c r="X41" s="286"/>
      <c r="Y41" s="286"/>
      <c r="Z41" s="286"/>
      <c r="AA41" s="286"/>
      <c r="AB41" s="286"/>
      <c r="AC41" s="287"/>
      <c r="AJ41" s="285"/>
      <c r="AK41" s="286"/>
      <c r="AL41" s="286"/>
      <c r="AM41" s="286"/>
      <c r="AN41" s="286"/>
      <c r="AO41" s="286"/>
      <c r="AP41" s="287"/>
      <c r="AT41" s="86"/>
      <c r="AU41" s="86"/>
      <c r="AV41" s="86"/>
      <c r="AW41" s="86"/>
      <c r="AX41" s="86"/>
      <c r="AY41" s="86"/>
      <c r="AZ41" s="86"/>
      <c r="BA41" s="86"/>
      <c r="BB41" s="86"/>
    </row>
    <row r="42" spans="2:54" s="85" customFormat="1">
      <c r="F42" s="86"/>
      <c r="N42" s="86"/>
      <c r="O42" s="86"/>
      <c r="AA42" s="86"/>
      <c r="AB42" s="86"/>
      <c r="AN42" s="86"/>
      <c r="AO42" s="86"/>
      <c r="AT42" s="86"/>
      <c r="AU42" s="86"/>
      <c r="AV42" s="86"/>
      <c r="AW42" s="86"/>
      <c r="AX42" s="86"/>
      <c r="AY42" s="86"/>
      <c r="AZ42" s="86"/>
      <c r="BA42" s="86"/>
      <c r="BB42" s="86"/>
    </row>
    <row r="43" spans="2:54" s="85" customFormat="1">
      <c r="F43" s="86"/>
      <c r="I43" s="282"/>
      <c r="J43" s="283"/>
      <c r="K43" s="283"/>
      <c r="L43" s="283"/>
      <c r="M43" s="283"/>
      <c r="N43" s="283"/>
      <c r="O43" s="284"/>
      <c r="P43" s="97"/>
      <c r="V43" s="282" t="s">
        <v>143</v>
      </c>
      <c r="W43" s="283"/>
      <c r="X43" s="283"/>
      <c r="Y43" s="283"/>
      <c r="Z43" s="283"/>
      <c r="AA43" s="283"/>
      <c r="AB43" s="284"/>
      <c r="AC43" s="97"/>
      <c r="AI43" s="282" t="s">
        <v>159</v>
      </c>
      <c r="AJ43" s="283"/>
      <c r="AK43" s="283"/>
      <c r="AL43" s="283"/>
      <c r="AM43" s="283"/>
      <c r="AN43" s="283"/>
      <c r="AO43" s="284"/>
      <c r="AP43" s="97"/>
      <c r="AT43" s="86"/>
      <c r="AU43" s="86"/>
      <c r="AV43" s="86"/>
      <c r="AW43" s="86"/>
      <c r="AX43" s="86"/>
      <c r="AY43" s="86"/>
      <c r="AZ43" s="86"/>
      <c r="BA43" s="86"/>
      <c r="BB43" s="86"/>
    </row>
    <row r="44" spans="2:54" s="85" customFormat="1">
      <c r="F44" s="86"/>
      <c r="I44" s="285"/>
      <c r="J44" s="286"/>
      <c r="K44" s="286"/>
      <c r="L44" s="286"/>
      <c r="M44" s="286"/>
      <c r="N44" s="286"/>
      <c r="O44" s="287"/>
      <c r="V44" s="285"/>
      <c r="W44" s="286"/>
      <c r="X44" s="286"/>
      <c r="Y44" s="286"/>
      <c r="Z44" s="286"/>
      <c r="AA44" s="286"/>
      <c r="AB44" s="287"/>
      <c r="AI44" s="285"/>
      <c r="AJ44" s="286"/>
      <c r="AK44" s="286"/>
      <c r="AL44" s="286"/>
      <c r="AM44" s="286"/>
      <c r="AN44" s="286"/>
      <c r="AO44" s="287"/>
      <c r="AT44" s="86"/>
      <c r="AU44" s="86"/>
      <c r="AV44" s="86"/>
      <c r="AW44" s="86"/>
      <c r="AX44" s="86"/>
      <c r="AY44" s="86"/>
      <c r="AZ44" s="86"/>
      <c r="BA44" s="86"/>
      <c r="BB44" s="86"/>
    </row>
    <row r="45" spans="2:54" s="85" customFormat="1">
      <c r="F45" s="86"/>
      <c r="N45" s="86"/>
      <c r="O45" s="86"/>
      <c r="AA45" s="86"/>
      <c r="AB45" s="86"/>
      <c r="AN45" s="86"/>
      <c r="AO45" s="86"/>
      <c r="AT45" s="86"/>
      <c r="AU45" s="86"/>
      <c r="AV45" s="86"/>
      <c r="AW45" s="86"/>
      <c r="AX45" s="86"/>
      <c r="AY45" s="86"/>
      <c r="AZ45" s="86"/>
      <c r="BA45" s="86"/>
      <c r="BB45" s="86"/>
    </row>
    <row r="46" spans="2:54" s="85" customFormat="1">
      <c r="F46" s="86"/>
      <c r="H46" s="282"/>
      <c r="I46" s="283"/>
      <c r="J46" s="283"/>
      <c r="K46" s="283"/>
      <c r="L46" s="283"/>
      <c r="M46" s="283"/>
      <c r="N46" s="284"/>
      <c r="O46" s="97"/>
      <c r="U46" s="282"/>
      <c r="V46" s="283"/>
      <c r="W46" s="283"/>
      <c r="X46" s="283"/>
      <c r="Y46" s="283"/>
      <c r="Z46" s="283"/>
      <c r="AA46" s="284"/>
      <c r="AB46" s="97"/>
      <c r="AH46" s="282" t="s">
        <v>160</v>
      </c>
      <c r="AI46" s="283"/>
      <c r="AJ46" s="283"/>
      <c r="AK46" s="283"/>
      <c r="AL46" s="283"/>
      <c r="AM46" s="283"/>
      <c r="AN46" s="284"/>
      <c r="AO46" s="97"/>
      <c r="AT46" s="86"/>
      <c r="AU46" s="86"/>
      <c r="AV46" s="86"/>
      <c r="AW46" s="86"/>
      <c r="AX46" s="86"/>
      <c r="AY46" s="86"/>
      <c r="AZ46" s="86"/>
      <c r="BA46" s="86"/>
      <c r="BB46" s="86"/>
    </row>
    <row r="47" spans="2:54" s="85" customFormat="1">
      <c r="F47" s="86"/>
      <c r="H47" s="285"/>
      <c r="I47" s="286"/>
      <c r="J47" s="286"/>
      <c r="K47" s="286"/>
      <c r="L47" s="286"/>
      <c r="M47" s="286"/>
      <c r="N47" s="287"/>
      <c r="U47" s="285"/>
      <c r="V47" s="286"/>
      <c r="W47" s="286"/>
      <c r="X47" s="286"/>
      <c r="Y47" s="286"/>
      <c r="Z47" s="286"/>
      <c r="AA47" s="287"/>
      <c r="AH47" s="285"/>
      <c r="AI47" s="286"/>
      <c r="AJ47" s="286"/>
      <c r="AK47" s="286"/>
      <c r="AL47" s="286"/>
      <c r="AM47" s="286"/>
      <c r="AN47" s="287"/>
      <c r="AT47" s="86"/>
      <c r="AU47" s="86"/>
      <c r="AV47" s="86"/>
      <c r="AW47" s="86"/>
      <c r="AX47" s="86"/>
      <c r="AY47" s="86"/>
      <c r="AZ47" s="86"/>
      <c r="BA47" s="86"/>
      <c r="BB47" s="86"/>
    </row>
    <row r="48" spans="2:54" s="85" customFormat="1">
      <c r="F48" s="86"/>
      <c r="N48" s="86"/>
      <c r="O48" s="86"/>
      <c r="AA48" s="86"/>
      <c r="AB48" s="86"/>
      <c r="AN48" s="86"/>
      <c r="AO48" s="86"/>
      <c r="AT48" s="86"/>
      <c r="AU48" s="86"/>
      <c r="AV48" s="86"/>
      <c r="AW48" s="86"/>
      <c r="AX48" s="86"/>
      <c r="AY48" s="86"/>
      <c r="AZ48" s="86"/>
      <c r="BA48" s="86"/>
      <c r="BB48" s="86"/>
    </row>
    <row r="49" spans="6:54" s="85" customFormat="1">
      <c r="F49" s="86"/>
      <c r="G49" s="282"/>
      <c r="H49" s="283"/>
      <c r="I49" s="283"/>
      <c r="J49" s="283"/>
      <c r="K49" s="283"/>
      <c r="L49" s="283"/>
      <c r="M49" s="284"/>
      <c r="N49" s="97"/>
      <c r="T49" s="282"/>
      <c r="U49" s="283"/>
      <c r="V49" s="283"/>
      <c r="W49" s="283"/>
      <c r="X49" s="283"/>
      <c r="Y49" s="283"/>
      <c r="Z49" s="284"/>
      <c r="AA49" s="97"/>
      <c r="AG49" s="282" t="s">
        <v>161</v>
      </c>
      <c r="AH49" s="283"/>
      <c r="AI49" s="283"/>
      <c r="AJ49" s="283"/>
      <c r="AK49" s="283"/>
      <c r="AL49" s="283"/>
      <c r="AM49" s="284"/>
      <c r="AN49" s="97"/>
      <c r="AT49" s="86"/>
      <c r="AU49" s="86"/>
      <c r="AV49" s="86"/>
      <c r="AW49" s="86"/>
      <c r="AX49" s="86"/>
      <c r="AY49" s="86"/>
      <c r="AZ49" s="86"/>
      <c r="BA49" s="86"/>
      <c r="BB49" s="86"/>
    </row>
    <row r="50" spans="6:54" s="85" customFormat="1">
      <c r="F50" s="86"/>
      <c r="G50" s="285"/>
      <c r="H50" s="286"/>
      <c r="I50" s="286"/>
      <c r="J50" s="286"/>
      <c r="K50" s="286"/>
      <c r="L50" s="286"/>
      <c r="M50" s="287"/>
      <c r="T50" s="285"/>
      <c r="U50" s="286"/>
      <c r="V50" s="286"/>
      <c r="W50" s="286"/>
      <c r="X50" s="286"/>
      <c r="Y50" s="286"/>
      <c r="Z50" s="287"/>
      <c r="AG50" s="285"/>
      <c r="AH50" s="286"/>
      <c r="AI50" s="286"/>
      <c r="AJ50" s="286"/>
      <c r="AK50" s="286"/>
      <c r="AL50" s="286"/>
      <c r="AM50" s="287"/>
      <c r="AT50" s="86"/>
      <c r="AU50" s="86"/>
      <c r="AV50" s="86"/>
      <c r="AW50" s="86"/>
      <c r="AX50" s="86"/>
      <c r="AY50" s="86"/>
      <c r="AZ50" s="86"/>
      <c r="BA50" s="86"/>
      <c r="BB50" s="86"/>
    </row>
    <row r="51" spans="6:54" s="85" customFormat="1">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N51" s="86"/>
      <c r="AO51" s="86"/>
      <c r="AP51" s="86"/>
      <c r="AQ51" s="86"/>
      <c r="AR51" s="86"/>
      <c r="AS51" s="86"/>
      <c r="AT51" s="86"/>
      <c r="AU51" s="86"/>
      <c r="AV51" s="86"/>
      <c r="AW51" s="86"/>
      <c r="AX51" s="86"/>
      <c r="AY51" s="86"/>
      <c r="AZ51" s="86"/>
      <c r="BA51" s="86"/>
      <c r="BB51" s="86"/>
    </row>
    <row r="52" spans="6:54" s="85" customFormat="1" ht="15.75">
      <c r="F52" s="86"/>
      <c r="G52" s="95" t="s">
        <v>162</v>
      </c>
      <c r="H52" s="86"/>
      <c r="I52" s="92"/>
      <c r="J52" s="86"/>
      <c r="K52" s="86"/>
      <c r="L52" s="92"/>
      <c r="M52" s="86"/>
      <c r="N52" s="86"/>
      <c r="O52" s="86"/>
      <c r="P52" s="86"/>
      <c r="Q52" s="86"/>
      <c r="R52" s="92"/>
      <c r="S52" s="86"/>
      <c r="T52" s="95" t="s">
        <v>163</v>
      </c>
      <c r="U52" s="86"/>
      <c r="V52" s="86"/>
      <c r="W52" s="86"/>
      <c r="X52" s="86"/>
      <c r="Y52" s="86"/>
      <c r="Z52" s="86"/>
      <c r="AA52" s="92"/>
      <c r="AB52" s="86"/>
      <c r="AC52" s="86"/>
      <c r="AD52" s="86"/>
      <c r="AE52" s="86"/>
      <c r="AF52" s="86"/>
      <c r="AG52" s="95" t="s">
        <v>164</v>
      </c>
      <c r="AH52" s="86"/>
      <c r="AI52" s="86"/>
      <c r="AJ52" s="86"/>
      <c r="AK52" s="86"/>
      <c r="AL52" s="86"/>
      <c r="AM52" s="86"/>
      <c r="AN52" s="86"/>
      <c r="AO52" s="86"/>
      <c r="AP52" s="86"/>
      <c r="AQ52" s="86"/>
      <c r="AR52" s="280" t="s">
        <v>295</v>
      </c>
      <c r="AS52" s="309"/>
      <c r="AT52" s="309"/>
      <c r="AU52" s="309"/>
      <c r="AV52" s="309"/>
      <c r="AW52" s="309"/>
      <c r="AX52" s="309"/>
      <c r="AY52" s="309"/>
      <c r="AZ52" s="309"/>
      <c r="BA52" s="309"/>
      <c r="BB52" s="86"/>
    </row>
    <row r="53" spans="6:54" s="85" customFormat="1">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row>
    <row r="54" spans="6:54" s="85" customFormat="1">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row>
    <row r="55" spans="6:54" s="85" customFormat="1"/>
    <row r="56" spans="6:54" s="85" customFormat="1"/>
    <row r="57" spans="6:54" s="85" customFormat="1"/>
    <row r="58" spans="6:54" s="85" customFormat="1"/>
    <row r="59" spans="6:54" s="85" customFormat="1"/>
    <row r="60" spans="6:54" s="85" customFormat="1"/>
    <row r="61" spans="6:54" s="85" customFormat="1"/>
    <row r="62" spans="6:54" s="85" customFormat="1"/>
    <row r="63" spans="6:54" s="85" customFormat="1"/>
    <row r="64" spans="6:54" s="85" customFormat="1"/>
    <row r="65" s="85" customFormat="1"/>
    <row r="66" s="85" customFormat="1"/>
    <row r="67" s="85" customFormat="1"/>
    <row r="68" s="85" customFormat="1"/>
    <row r="69" s="85" customFormat="1"/>
    <row r="70" s="85" customFormat="1"/>
    <row r="71" s="85" customFormat="1"/>
    <row r="72" s="85" customFormat="1"/>
    <row r="73" s="85" customFormat="1"/>
    <row r="74" s="85" customFormat="1"/>
    <row r="75" s="85" customFormat="1"/>
    <row r="76" s="85" customFormat="1"/>
  </sheetData>
  <mergeCells count="53">
    <mergeCell ref="AR52:BA52"/>
    <mergeCell ref="G49:M50"/>
    <mergeCell ref="T49:Z50"/>
    <mergeCell ref="AG49:AM50"/>
    <mergeCell ref="I43:O44"/>
    <mergeCell ref="V43:AB44"/>
    <mergeCell ref="AI43:AO44"/>
    <mergeCell ref="H46:N47"/>
    <mergeCell ref="U46:AA47"/>
    <mergeCell ref="AH46:AN47"/>
    <mergeCell ref="B37:E37"/>
    <mergeCell ref="K37:Q38"/>
    <mergeCell ref="X37:AD38"/>
    <mergeCell ref="AK37:AQ38"/>
    <mergeCell ref="J40:P41"/>
    <mergeCell ref="W40:AC41"/>
    <mergeCell ref="AJ40:AP41"/>
    <mergeCell ref="C27:E29"/>
    <mergeCell ref="M31:S32"/>
    <mergeCell ref="Z31:AF32"/>
    <mergeCell ref="AM31:AS32"/>
    <mergeCell ref="B33:E35"/>
    <mergeCell ref="L34:R35"/>
    <mergeCell ref="Y34:AE35"/>
    <mergeCell ref="AL34:AR35"/>
    <mergeCell ref="AY23:BB24"/>
    <mergeCell ref="M25:S26"/>
    <mergeCell ref="Z25:AF26"/>
    <mergeCell ref="AM25:AS26"/>
    <mergeCell ref="AY26:BB31"/>
    <mergeCell ref="J16:P17"/>
    <mergeCell ref="W16:AC17"/>
    <mergeCell ref="AJ16:AP17"/>
    <mergeCell ref="C22:E25"/>
    <mergeCell ref="L22:R23"/>
    <mergeCell ref="Y22:AE23"/>
    <mergeCell ref="AL22:AR23"/>
    <mergeCell ref="C19:E20"/>
    <mergeCell ref="K19:Q20"/>
    <mergeCell ref="X19:AD20"/>
    <mergeCell ref="AK19:AQ20"/>
    <mergeCell ref="AG7:AM8"/>
    <mergeCell ref="H10:N11"/>
    <mergeCell ref="U10:AA11"/>
    <mergeCell ref="AH10:AN11"/>
    <mergeCell ref="I13:O14"/>
    <mergeCell ref="V13:AB14"/>
    <mergeCell ref="AI13:AO14"/>
    <mergeCell ref="B15:E15"/>
    <mergeCell ref="A1:E1"/>
    <mergeCell ref="B7:E13"/>
    <mergeCell ref="G7:M8"/>
    <mergeCell ref="T7:Z8"/>
  </mergeCells>
  <hyperlinks>
    <hyperlink ref="AR52" r:id="rId1"/>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pageSetUpPr fitToPage="1"/>
  </sheetPr>
  <dimension ref="A2:E34"/>
  <sheetViews>
    <sheetView tabSelected="1" topLeftCell="A25" workbookViewId="0">
      <selection activeCell="D40" sqref="D40"/>
    </sheetView>
  </sheetViews>
  <sheetFormatPr defaultColWidth="8.875" defaultRowHeight="12.75"/>
  <cols>
    <col min="1" max="1" width="17.5" style="110" customWidth="1"/>
    <col min="2" max="2" width="27.5" style="110" bestFit="1" customWidth="1"/>
    <col min="3" max="3" width="69.625" style="110" customWidth="1"/>
    <col min="4" max="4" width="26.875" style="110" bestFit="1" customWidth="1"/>
    <col min="5" max="5" width="20.5" style="110" customWidth="1"/>
    <col min="6" max="16384" width="8.875" style="110"/>
  </cols>
  <sheetData>
    <row r="2" spans="1:5" s="116" customFormat="1"/>
    <row r="3" spans="1:5" ht="13.5" thickBot="1"/>
    <row r="4" spans="1:5" ht="18.75">
      <c r="A4" s="112" t="s">
        <v>232</v>
      </c>
      <c r="B4" s="113" t="s">
        <v>233</v>
      </c>
      <c r="C4" s="114" t="s">
        <v>234</v>
      </c>
      <c r="D4" s="114" t="s">
        <v>235</v>
      </c>
      <c r="E4" s="115" t="s">
        <v>236</v>
      </c>
    </row>
    <row r="5" spans="1:5">
      <c r="A5" s="117" t="s">
        <v>207</v>
      </c>
      <c r="B5" s="118" t="s">
        <v>208</v>
      </c>
      <c r="C5" s="119"/>
      <c r="D5" s="120" t="s">
        <v>209</v>
      </c>
      <c r="E5" s="121" t="s">
        <v>207</v>
      </c>
    </row>
    <row r="6" spans="1:5">
      <c r="A6" s="122"/>
      <c r="B6" s="123"/>
      <c r="C6" s="124"/>
      <c r="D6" s="125" t="s">
        <v>210</v>
      </c>
      <c r="E6" s="126"/>
    </row>
    <row r="7" spans="1:5">
      <c r="A7" s="122" t="s">
        <v>211</v>
      </c>
      <c r="B7" s="118" t="s">
        <v>212</v>
      </c>
      <c r="C7" s="124"/>
      <c r="D7" s="125"/>
      <c r="E7" s="126"/>
    </row>
    <row r="8" spans="1:5">
      <c r="A8" s="122" t="s">
        <v>211</v>
      </c>
      <c r="B8" s="127" t="s">
        <v>213</v>
      </c>
      <c r="C8" s="124"/>
      <c r="D8" s="125"/>
      <c r="E8" s="126"/>
    </row>
    <row r="9" spans="1:5">
      <c r="A9" s="122"/>
      <c r="C9" s="124"/>
      <c r="D9" s="125"/>
      <c r="E9" s="126"/>
    </row>
    <row r="10" spans="1:5">
      <c r="A10" s="122" t="s">
        <v>214</v>
      </c>
      <c r="B10" s="127" t="s">
        <v>215</v>
      </c>
      <c r="C10" s="124"/>
      <c r="D10" s="125"/>
      <c r="E10" s="126"/>
    </row>
    <row r="11" spans="1:5">
      <c r="A11" s="122"/>
      <c r="B11" s="128"/>
      <c r="C11" s="124"/>
      <c r="D11" s="125"/>
      <c r="E11" s="126"/>
    </row>
    <row r="12" spans="1:5">
      <c r="A12" s="122"/>
      <c r="C12" s="124"/>
      <c r="D12" s="125"/>
      <c r="E12" s="126"/>
    </row>
    <row r="13" spans="1:5">
      <c r="A13" s="122"/>
      <c r="C13" s="124"/>
      <c r="D13" s="125"/>
      <c r="E13" s="126"/>
    </row>
    <row r="14" spans="1:5">
      <c r="A14" s="122"/>
      <c r="B14" s="127"/>
      <c r="C14" s="124"/>
      <c r="D14" s="125"/>
      <c r="E14" s="126"/>
    </row>
    <row r="15" spans="1:5">
      <c r="A15" s="122"/>
      <c r="B15" s="127"/>
      <c r="C15" s="124"/>
      <c r="D15" s="125"/>
      <c r="E15" s="126"/>
    </row>
    <row r="16" spans="1:5">
      <c r="A16" s="122"/>
      <c r="B16" s="127"/>
      <c r="C16" s="124"/>
      <c r="D16" s="125"/>
      <c r="E16" s="126"/>
    </row>
    <row r="17" spans="1:5">
      <c r="A17" s="122"/>
      <c r="B17" s="127"/>
      <c r="C17" s="124"/>
      <c r="D17" s="125"/>
      <c r="E17" s="126"/>
    </row>
    <row r="18" spans="1:5">
      <c r="A18" s="122"/>
      <c r="B18" s="127"/>
      <c r="C18" s="124"/>
      <c r="D18" s="125"/>
      <c r="E18" s="126"/>
    </row>
    <row r="19" spans="1:5">
      <c r="A19" s="122"/>
      <c r="B19" s="127"/>
      <c r="C19" s="124"/>
      <c r="D19" s="125"/>
      <c r="E19" s="126"/>
    </row>
    <row r="20" spans="1:5">
      <c r="A20" s="129"/>
      <c r="B20" s="130"/>
      <c r="C20" s="124"/>
      <c r="D20" s="131"/>
      <c r="E20" s="132"/>
    </row>
    <row r="21" spans="1:5" ht="13.5" thickBot="1">
      <c r="A21" s="133"/>
      <c r="B21" s="134" t="s">
        <v>216</v>
      </c>
      <c r="C21" s="134" t="s">
        <v>216</v>
      </c>
      <c r="D21" s="134" t="s">
        <v>216</v>
      </c>
      <c r="E21" s="135"/>
    </row>
    <row r="22" spans="1:5">
      <c r="A22" s="133"/>
      <c r="B22" s="110" t="s">
        <v>217</v>
      </c>
      <c r="C22" s="136" t="s">
        <v>218</v>
      </c>
      <c r="D22" s="137" t="s">
        <v>219</v>
      </c>
      <c r="E22" s="135"/>
    </row>
    <row r="23" spans="1:5">
      <c r="A23" s="133"/>
      <c r="B23" s="138"/>
      <c r="C23" s="139" t="s">
        <v>220</v>
      </c>
      <c r="D23" s="140"/>
      <c r="E23" s="135"/>
    </row>
    <row r="24" spans="1:5">
      <c r="A24" s="133"/>
      <c r="B24" s="138" t="s">
        <v>221</v>
      </c>
      <c r="C24" s="139" t="s">
        <v>222</v>
      </c>
      <c r="D24" s="140" t="s">
        <v>223</v>
      </c>
      <c r="E24" s="135"/>
    </row>
    <row r="25" spans="1:5">
      <c r="A25" s="133"/>
      <c r="B25" s="138" t="s">
        <v>224</v>
      </c>
      <c r="C25" s="139" t="s">
        <v>225</v>
      </c>
      <c r="D25" s="140"/>
      <c r="E25" s="135"/>
    </row>
    <row r="26" spans="1:5">
      <c r="A26" s="133"/>
      <c r="B26" s="138"/>
      <c r="C26" s="139" t="s">
        <v>226</v>
      </c>
      <c r="D26" s="140"/>
      <c r="E26" s="135"/>
    </row>
    <row r="27" spans="1:5">
      <c r="A27" s="133"/>
      <c r="B27" s="138" t="s">
        <v>227</v>
      </c>
      <c r="C27" s="139" t="s">
        <v>228</v>
      </c>
      <c r="D27" s="140"/>
      <c r="E27" s="135"/>
    </row>
    <row r="28" spans="1:5">
      <c r="A28" s="133"/>
      <c r="B28" s="138"/>
      <c r="C28" s="139" t="s">
        <v>229</v>
      </c>
      <c r="D28" s="140"/>
      <c r="E28" s="135"/>
    </row>
    <row r="29" spans="1:5">
      <c r="A29" s="133"/>
      <c r="B29" s="138"/>
      <c r="C29" s="139" t="s">
        <v>230</v>
      </c>
      <c r="D29" s="140"/>
      <c r="E29" s="135"/>
    </row>
    <row r="30" spans="1:5">
      <c r="A30" s="133"/>
      <c r="B30" s="138"/>
      <c r="C30" s="141" t="s">
        <v>231</v>
      </c>
      <c r="D30" s="140"/>
      <c r="E30" s="135"/>
    </row>
    <row r="31" spans="1:5">
      <c r="A31" s="133"/>
      <c r="B31" s="138"/>
      <c r="C31" s="142"/>
      <c r="D31" s="140"/>
      <c r="E31" s="135"/>
    </row>
    <row r="32" spans="1:5">
      <c r="A32" s="133"/>
      <c r="B32" s="138"/>
      <c r="C32" s="142"/>
      <c r="D32" s="140"/>
      <c r="E32" s="135"/>
    </row>
    <row r="33" spans="1:5">
      <c r="A33" s="133"/>
      <c r="B33" s="138"/>
      <c r="C33" s="142"/>
      <c r="D33" s="140"/>
      <c r="E33" s="135"/>
    </row>
    <row r="34" spans="1:5" ht="13.5" thickBot="1">
      <c r="A34" s="143"/>
      <c r="B34" s="144"/>
      <c r="C34" s="145"/>
      <c r="D34" s="310" t="s">
        <v>295</v>
      </c>
      <c r="E34" s="146"/>
    </row>
  </sheetData>
  <hyperlinks>
    <hyperlink ref="D34" r:id="rId1"/>
  </hyperlinks>
  <pageMargins left="0.75" right="0.75" top="1" bottom="1" header="0.5" footer="0.5"/>
  <pageSetup scale="94" orientation="landscape" horizontalDpi="300" verticalDpi="300"/>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A1:O16"/>
  <sheetViews>
    <sheetView workbookViewId="0"/>
  </sheetViews>
  <sheetFormatPr defaultColWidth="8.875" defaultRowHeight="15.75"/>
  <cols>
    <col min="1" max="1" width="4.375" customWidth="1"/>
    <col min="2" max="2" width="20.125" bestFit="1" customWidth="1"/>
    <col min="3" max="3" width="35.875" style="160" customWidth="1"/>
    <col min="4" max="6" width="4.375" style="160" customWidth="1"/>
    <col min="7" max="7" width="8.125" style="160" bestFit="1" customWidth="1"/>
    <col min="8" max="15" width="4.375" style="160" customWidth="1"/>
    <col min="16" max="17" width="4.375" customWidth="1"/>
    <col min="18" max="18" width="8.625" customWidth="1"/>
  </cols>
  <sheetData>
    <row r="1" spans="1:9" customFormat="1">
      <c r="C1" s="160"/>
      <c r="D1" s="160"/>
      <c r="E1" s="160"/>
      <c r="F1" s="160"/>
      <c r="G1" s="160"/>
      <c r="H1" s="160"/>
      <c r="I1" s="160"/>
    </row>
    <row r="4" spans="1:9" customFormat="1">
      <c r="C4" s="160"/>
      <c r="D4" s="160"/>
      <c r="E4" s="160"/>
      <c r="F4" s="160"/>
      <c r="G4" s="160"/>
      <c r="H4" s="160"/>
      <c r="I4" s="160"/>
    </row>
    <row r="5" spans="1:9" customFormat="1">
      <c r="C5" s="160"/>
      <c r="D5" s="160"/>
      <c r="E5" s="160"/>
      <c r="F5" s="160"/>
      <c r="G5" s="160"/>
      <c r="H5" s="160"/>
      <c r="I5" s="160"/>
    </row>
    <row r="6" spans="1:9" customFormat="1">
      <c r="A6" s="294" t="s">
        <v>244</v>
      </c>
      <c r="B6" s="294"/>
      <c r="C6" t="s">
        <v>245</v>
      </c>
      <c r="D6">
        <v>10</v>
      </c>
      <c r="E6">
        <v>5</v>
      </c>
      <c r="F6">
        <v>6</v>
      </c>
    </row>
    <row r="7" spans="1:9" customFormat="1" ht="146.25">
      <c r="B7" s="295" t="s">
        <v>246</v>
      </c>
      <c r="C7" s="295"/>
      <c r="D7" s="160" t="s">
        <v>285</v>
      </c>
      <c r="E7" s="160" t="s">
        <v>286</v>
      </c>
      <c r="F7" s="160" t="s">
        <v>287</v>
      </c>
      <c r="G7" s="161" t="s">
        <v>51</v>
      </c>
      <c r="H7" s="160"/>
      <c r="I7" s="160"/>
    </row>
    <row r="8" spans="1:9" customFormat="1">
      <c r="A8" s="162" t="s">
        <v>247</v>
      </c>
      <c r="B8" s="162" t="s">
        <v>248</v>
      </c>
      <c r="C8" s="162" t="s">
        <v>284</v>
      </c>
      <c r="D8" s="162"/>
      <c r="E8" s="162"/>
      <c r="F8" s="162"/>
      <c r="G8" s="162"/>
      <c r="H8" s="160"/>
      <c r="I8" s="160"/>
    </row>
    <row r="9" spans="1:9" customFormat="1">
      <c r="A9" s="48">
        <v>1</v>
      </c>
      <c r="B9" s="48" t="s">
        <v>249</v>
      </c>
      <c r="C9" s="48" t="s">
        <v>250</v>
      </c>
      <c r="D9" s="48">
        <v>9</v>
      </c>
      <c r="E9" s="48">
        <v>9</v>
      </c>
      <c r="F9" s="48">
        <v>0</v>
      </c>
      <c r="G9" s="163">
        <f>(D9*D6)+(E9*E6)+(F9*F6)</f>
        <v>135</v>
      </c>
      <c r="H9" s="160"/>
      <c r="I9" s="160"/>
    </row>
    <row r="10" spans="1:9" customFormat="1">
      <c r="A10" s="48">
        <v>2</v>
      </c>
      <c r="B10" s="48" t="s">
        <v>164</v>
      </c>
      <c r="C10" s="48" t="s">
        <v>251</v>
      </c>
      <c r="D10" s="48">
        <v>1</v>
      </c>
      <c r="E10" s="48">
        <v>1</v>
      </c>
      <c r="F10" s="48">
        <v>1</v>
      </c>
      <c r="G10" s="48">
        <f>(D10*D6)+(E10*67)+(F10*F6)</f>
        <v>83</v>
      </c>
      <c r="H10" s="160"/>
      <c r="I10" s="160"/>
    </row>
    <row r="11" spans="1:9" customFormat="1">
      <c r="A11" s="48">
        <v>3</v>
      </c>
      <c r="B11" s="48" t="s">
        <v>252</v>
      </c>
      <c r="C11" s="48" t="s">
        <v>253</v>
      </c>
      <c r="D11" s="48">
        <v>3</v>
      </c>
      <c r="E11" s="48">
        <v>1</v>
      </c>
      <c r="F11" s="48">
        <v>9</v>
      </c>
      <c r="G11" s="48">
        <f>(D11*D6)+(E11*E6)+(F11*F6)</f>
        <v>89</v>
      </c>
      <c r="H11" s="160"/>
      <c r="I11" s="160"/>
    </row>
    <row r="12" spans="1:9" customFormat="1">
      <c r="A12" s="48">
        <v>4</v>
      </c>
      <c r="B12" s="48" t="s">
        <v>252</v>
      </c>
      <c r="C12" s="48" t="s">
        <v>250</v>
      </c>
      <c r="D12" s="48">
        <v>1</v>
      </c>
      <c r="E12" s="48">
        <v>3</v>
      </c>
      <c r="F12" s="48">
        <v>9</v>
      </c>
      <c r="G12" s="48">
        <f>(D12*D6)+(E12*E6)+(F12*F6)</f>
        <v>79</v>
      </c>
      <c r="H12" s="160"/>
      <c r="I12" s="160"/>
    </row>
    <row r="13" spans="1:9" customFormat="1">
      <c r="A13" s="48">
        <v>5</v>
      </c>
      <c r="B13" s="48" t="s">
        <v>123</v>
      </c>
      <c r="C13" s="48" t="s">
        <v>254</v>
      </c>
      <c r="D13" s="48">
        <v>1</v>
      </c>
      <c r="E13" s="48">
        <v>1</v>
      </c>
      <c r="F13" s="48">
        <v>1</v>
      </c>
      <c r="G13" s="48">
        <f>(D13*D6)+(E13*E6)+(F13*6)</f>
        <v>21</v>
      </c>
      <c r="H13" s="160"/>
      <c r="I13" s="160"/>
    </row>
    <row r="15" spans="1:9">
      <c r="A15" s="196" t="s">
        <v>288</v>
      </c>
    </row>
    <row r="16" spans="1:9">
      <c r="A16" s="197" t="s">
        <v>289</v>
      </c>
    </row>
  </sheetData>
  <mergeCells count="2">
    <mergeCell ref="A6:B6"/>
    <mergeCell ref="B7:C7"/>
  </mergeCells>
  <pageMargins left="0.75" right="0.75" top="1" bottom="1" header="0.5" footer="0.5"/>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66FF"/>
  </sheetPr>
  <dimension ref="A1:AU44"/>
  <sheetViews>
    <sheetView workbookViewId="0">
      <selection activeCell="W16" sqref="W16"/>
    </sheetView>
  </sheetViews>
  <sheetFormatPr defaultColWidth="2.875" defaultRowHeight="15.75"/>
  <cols>
    <col min="1" max="8" width="2.875" style="111" customWidth="1"/>
    <col min="9" max="46" width="2.875" style="158" customWidth="1"/>
    <col min="47" max="47" width="3.375" style="158" customWidth="1"/>
    <col min="48" max="16384" width="2.875" style="158"/>
  </cols>
  <sheetData>
    <row r="1" spans="1:47" s="111" customFormat="1" ht="30">
      <c r="A1" s="299" t="s">
        <v>113</v>
      </c>
      <c r="B1" s="299"/>
      <c r="C1" s="299"/>
      <c r="D1" s="299"/>
      <c r="E1" s="299"/>
      <c r="F1" s="299"/>
      <c r="G1" s="299"/>
      <c r="H1" s="299"/>
      <c r="I1" s="299"/>
      <c r="J1" s="299"/>
      <c r="L1" s="147"/>
      <c r="M1" s="147"/>
      <c r="N1" s="147"/>
      <c r="O1" s="147"/>
      <c r="P1" s="147"/>
      <c r="Q1" s="147"/>
    </row>
    <row r="2" spans="1:47" s="111" customFormat="1" ht="6" customHeight="1">
      <c r="G2" s="147"/>
      <c r="I2" s="147"/>
      <c r="L2" s="147"/>
      <c r="M2" s="147"/>
      <c r="N2" s="147"/>
      <c r="O2" s="147"/>
      <c r="P2" s="147"/>
      <c r="Q2" s="147"/>
    </row>
    <row r="3" spans="1:47" s="111" customFormat="1">
      <c r="B3" s="300" t="s">
        <v>237</v>
      </c>
      <c r="C3" s="300"/>
      <c r="D3" s="300"/>
      <c r="E3" s="300"/>
      <c r="F3" s="300"/>
      <c r="G3" s="147"/>
      <c r="I3" s="147"/>
      <c r="L3" s="147"/>
      <c r="M3" s="147"/>
      <c r="N3" s="147"/>
      <c r="O3" s="147"/>
      <c r="P3" s="147"/>
      <c r="Q3" s="147"/>
    </row>
    <row r="4" spans="1:47" s="111" customFormat="1" ht="5.25" customHeight="1">
      <c r="G4" s="147"/>
      <c r="I4" s="147"/>
      <c r="L4" s="147"/>
      <c r="M4" s="147"/>
      <c r="N4" s="147"/>
      <c r="O4" s="147"/>
    </row>
    <row r="5" spans="1:47" s="111" customFormat="1" ht="16.5" thickBot="1">
      <c r="B5" s="148" t="s">
        <v>114</v>
      </c>
      <c r="C5" s="148"/>
      <c r="D5" s="148"/>
      <c r="E5" s="148"/>
      <c r="F5" s="148"/>
      <c r="G5" s="148"/>
      <c r="H5" s="148"/>
      <c r="I5" s="148"/>
      <c r="J5" s="148"/>
      <c r="K5" s="148"/>
      <c r="L5" s="148"/>
      <c r="M5" s="148"/>
      <c r="P5" s="148" t="s">
        <v>115</v>
      </c>
      <c r="Q5" s="148"/>
      <c r="R5" s="148"/>
      <c r="S5" s="148"/>
      <c r="T5" s="148"/>
      <c r="U5" s="148"/>
      <c r="V5" s="148"/>
      <c r="W5" s="148"/>
      <c r="X5" s="148"/>
      <c r="Y5" s="148"/>
      <c r="Z5" s="148"/>
      <c r="AA5" s="148"/>
      <c r="AB5" s="148"/>
      <c r="AE5" s="148" t="s">
        <v>117</v>
      </c>
      <c r="AF5" s="148"/>
      <c r="AG5" s="148"/>
      <c r="AH5" s="148"/>
      <c r="AI5" s="148"/>
      <c r="AJ5" s="148"/>
      <c r="AK5" s="148"/>
      <c r="AL5" s="148"/>
      <c r="AM5" s="148"/>
      <c r="AN5" s="148"/>
      <c r="AO5" s="148"/>
      <c r="AP5" s="148"/>
      <c r="AQ5" s="148"/>
    </row>
    <row r="6" spans="1:47" s="111" customFormat="1" ht="6.75" customHeight="1">
      <c r="B6" s="149"/>
      <c r="C6" s="150"/>
      <c r="D6" s="150"/>
      <c r="P6" s="150"/>
      <c r="Q6" s="150"/>
      <c r="R6" s="147"/>
      <c r="U6" s="147"/>
      <c r="AF6" s="151"/>
      <c r="AG6" s="152"/>
    </row>
    <row r="7" spans="1:47" s="111" customFormat="1" ht="12.75" customHeight="1">
      <c r="B7" s="296" t="s">
        <v>238</v>
      </c>
      <c r="C7" s="296"/>
      <c r="D7" s="296"/>
      <c r="E7" s="296"/>
      <c r="F7" s="296"/>
      <c r="G7" s="296"/>
      <c r="H7" s="296"/>
      <c r="I7" s="296"/>
      <c r="J7" s="296"/>
      <c r="K7" s="296"/>
      <c r="L7" s="296"/>
      <c r="M7" s="296"/>
      <c r="P7" s="153" t="s">
        <v>116</v>
      </c>
      <c r="Q7" s="296" t="s">
        <v>239</v>
      </c>
      <c r="R7" s="296"/>
      <c r="S7" s="296"/>
      <c r="T7" s="296"/>
      <c r="U7" s="296"/>
      <c r="V7" s="296"/>
      <c r="W7" s="296"/>
      <c r="X7" s="296"/>
      <c r="Y7" s="296"/>
      <c r="Z7" s="296"/>
      <c r="AA7" s="296"/>
      <c r="AB7" s="296"/>
      <c r="AE7" s="296" t="s">
        <v>118</v>
      </c>
      <c r="AF7" s="296"/>
      <c r="AG7" s="296"/>
      <c r="AH7" s="296"/>
      <c r="AI7" s="296"/>
      <c r="AJ7" s="296"/>
      <c r="AK7" s="296"/>
      <c r="AL7" s="296"/>
      <c r="AM7" s="296"/>
      <c r="AN7" s="296"/>
      <c r="AO7" s="296"/>
      <c r="AP7" s="296"/>
      <c r="AQ7" s="296"/>
    </row>
    <row r="8" spans="1:47" s="111" customFormat="1">
      <c r="B8" s="296"/>
      <c r="C8" s="296"/>
      <c r="D8" s="296"/>
      <c r="E8" s="296"/>
      <c r="F8" s="296"/>
      <c r="G8" s="296"/>
      <c r="H8" s="296"/>
      <c r="I8" s="296"/>
      <c r="J8" s="296"/>
      <c r="K8" s="296"/>
      <c r="L8" s="296"/>
      <c r="M8" s="296"/>
      <c r="P8" s="153"/>
      <c r="Q8" s="296"/>
      <c r="R8" s="296"/>
      <c r="S8" s="296"/>
      <c r="T8" s="296"/>
      <c r="U8" s="296"/>
      <c r="V8" s="296"/>
      <c r="W8" s="296"/>
      <c r="X8" s="296"/>
      <c r="Y8" s="296"/>
      <c r="Z8" s="296"/>
      <c r="AA8" s="296"/>
      <c r="AB8" s="296"/>
      <c r="AE8" s="296"/>
      <c r="AF8" s="296"/>
      <c r="AG8" s="296"/>
      <c r="AH8" s="296"/>
      <c r="AI8" s="296"/>
      <c r="AJ8" s="296"/>
      <c r="AK8" s="296"/>
      <c r="AL8" s="296"/>
      <c r="AM8" s="296"/>
      <c r="AN8" s="296"/>
      <c r="AO8" s="296"/>
      <c r="AP8" s="296"/>
      <c r="AQ8" s="296"/>
    </row>
    <row r="9" spans="1:47" s="111" customFormat="1" ht="12.75" customHeight="1">
      <c r="B9" s="296"/>
      <c r="C9" s="296"/>
      <c r="D9" s="296"/>
      <c r="E9" s="296"/>
      <c r="F9" s="296"/>
      <c r="G9" s="296"/>
      <c r="H9" s="296"/>
      <c r="I9" s="296"/>
      <c r="J9" s="296"/>
      <c r="K9" s="296"/>
      <c r="L9" s="296"/>
      <c r="M9" s="296"/>
      <c r="Q9" s="296"/>
      <c r="R9" s="296"/>
      <c r="S9" s="296"/>
      <c r="T9" s="296"/>
      <c r="U9" s="296"/>
      <c r="V9" s="296"/>
      <c r="W9" s="296"/>
      <c r="X9" s="296"/>
      <c r="Y9" s="296"/>
      <c r="Z9" s="296"/>
      <c r="AA9" s="296"/>
      <c r="AB9" s="296"/>
      <c r="AE9" s="154"/>
      <c r="AF9" s="154"/>
      <c r="AG9" s="154"/>
      <c r="AH9" s="154"/>
      <c r="AI9" s="154"/>
      <c r="AJ9" s="154"/>
      <c r="AK9" s="154"/>
      <c r="AL9" s="154"/>
      <c r="AM9" s="154"/>
      <c r="AN9" s="154"/>
      <c r="AO9" s="154"/>
      <c r="AP9" s="154"/>
    </row>
    <row r="10" spans="1:47" s="111" customFormat="1" ht="12.75" customHeight="1">
      <c r="B10" s="296"/>
      <c r="C10" s="296"/>
      <c r="D10" s="296"/>
      <c r="E10" s="296"/>
      <c r="F10" s="296"/>
      <c r="G10" s="296"/>
      <c r="H10" s="296"/>
      <c r="I10" s="296"/>
      <c r="J10" s="296"/>
      <c r="K10" s="296"/>
      <c r="L10" s="296"/>
      <c r="M10" s="296"/>
      <c r="N10" s="147"/>
      <c r="O10" s="147"/>
      <c r="P10" s="155" t="s">
        <v>116</v>
      </c>
      <c r="Q10" s="296" t="s">
        <v>240</v>
      </c>
      <c r="R10" s="296"/>
      <c r="S10" s="296"/>
      <c r="T10" s="296"/>
      <c r="U10" s="296"/>
      <c r="V10" s="296"/>
      <c r="W10" s="296"/>
      <c r="X10" s="296"/>
      <c r="Y10" s="296"/>
      <c r="Z10" s="296"/>
      <c r="AA10" s="296"/>
      <c r="AB10" s="296"/>
      <c r="AE10" s="297" t="s">
        <v>119</v>
      </c>
      <c r="AF10" s="297"/>
      <c r="AG10" s="297"/>
      <c r="AH10" s="297"/>
      <c r="AI10" s="297"/>
      <c r="AJ10" s="297"/>
      <c r="AK10" s="297"/>
      <c r="AL10" s="297"/>
      <c r="AM10" s="297"/>
      <c r="AN10" s="297"/>
      <c r="AO10" s="297"/>
      <c r="AP10" s="297"/>
    </row>
    <row r="11" spans="1:47" s="111" customFormat="1" ht="12.75" customHeight="1">
      <c r="B11" s="297" t="s">
        <v>241</v>
      </c>
      <c r="C11" s="297"/>
      <c r="D11" s="297"/>
      <c r="E11" s="297"/>
      <c r="F11" s="297"/>
      <c r="G11" s="297"/>
      <c r="H11" s="297"/>
      <c r="I11" s="297"/>
      <c r="J11" s="297"/>
      <c r="K11" s="297"/>
      <c r="L11" s="297"/>
      <c r="M11" s="297"/>
      <c r="N11" s="147"/>
      <c r="O11" s="147"/>
      <c r="Q11" s="296"/>
      <c r="R11" s="296"/>
      <c r="S11" s="296"/>
      <c r="T11" s="296"/>
      <c r="U11" s="296"/>
      <c r="V11" s="296"/>
      <c r="W11" s="296"/>
      <c r="X11" s="296"/>
      <c r="Y11" s="296"/>
      <c r="Z11" s="296"/>
      <c r="AA11" s="296"/>
      <c r="AB11" s="296"/>
      <c r="AC11" s="156"/>
    </row>
    <row r="12" spans="1:47" s="111" customFormat="1" ht="12.75" customHeight="1">
      <c r="N12" s="147"/>
      <c r="O12" s="147"/>
      <c r="P12" s="155" t="s">
        <v>116</v>
      </c>
      <c r="Q12" s="298" t="s">
        <v>242</v>
      </c>
      <c r="R12" s="298"/>
      <c r="S12" s="298"/>
      <c r="T12" s="298"/>
      <c r="U12" s="298"/>
      <c r="V12" s="298"/>
      <c r="W12" s="298"/>
      <c r="X12" s="298"/>
      <c r="Y12" s="298"/>
      <c r="Z12" s="298"/>
      <c r="AA12" s="298"/>
      <c r="AB12" s="298"/>
    </row>
    <row r="13" spans="1:47" s="111" customFormat="1">
      <c r="N13" s="147"/>
      <c r="O13" s="147"/>
      <c r="P13" s="155"/>
      <c r="Q13" s="298"/>
      <c r="R13" s="298"/>
      <c r="S13" s="298"/>
      <c r="T13" s="298"/>
      <c r="U13" s="298"/>
      <c r="V13" s="298"/>
      <c r="W13" s="298"/>
      <c r="X13" s="298"/>
      <c r="Y13" s="298"/>
      <c r="Z13" s="298"/>
      <c r="AA13" s="298"/>
      <c r="AB13" s="298"/>
    </row>
    <row r="14" spans="1:47" s="111" customFormat="1" ht="12.75" customHeight="1">
      <c r="N14" s="147"/>
      <c r="O14" s="147"/>
      <c r="P14" s="155" t="s">
        <v>116</v>
      </c>
      <c r="Q14" s="296" t="s">
        <v>243</v>
      </c>
      <c r="R14" s="296"/>
      <c r="S14" s="296"/>
      <c r="T14" s="296"/>
      <c r="U14" s="296"/>
      <c r="V14" s="296"/>
      <c r="W14" s="296"/>
      <c r="X14" s="296"/>
      <c r="Y14" s="296"/>
      <c r="Z14" s="296"/>
      <c r="AA14" s="296"/>
      <c r="AB14" s="296"/>
    </row>
    <row r="15" spans="1:47" s="111" customFormat="1">
      <c r="Q15" s="157"/>
      <c r="R15" s="157"/>
      <c r="S15" s="157"/>
      <c r="T15" s="157"/>
      <c r="U15" s="157"/>
      <c r="V15" s="157"/>
      <c r="W15" s="157"/>
      <c r="X15" s="157"/>
      <c r="Y15" s="157"/>
      <c r="Z15" s="157"/>
      <c r="AA15" s="157"/>
      <c r="AB15" s="157"/>
    </row>
    <row r="16" spans="1:47">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row>
    <row r="17" spans="1:47">
      <c r="A17" s="158"/>
      <c r="B17" s="158"/>
      <c r="C17" s="158"/>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row>
    <row r="18" spans="1:47">
      <c r="A18" s="158"/>
      <c r="B18" s="158"/>
      <c r="C18" s="158"/>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row>
    <row r="19" spans="1:47">
      <c r="A19" s="158"/>
      <c r="B19" s="158"/>
      <c r="C19" s="158"/>
      <c r="I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row>
    <row r="20" spans="1:47">
      <c r="A20" s="158"/>
      <c r="B20" s="158"/>
      <c r="C20" s="158"/>
      <c r="I20" s="159"/>
      <c r="J20" s="159"/>
      <c r="K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row>
    <row r="21" spans="1:47">
      <c r="A21" s="158"/>
      <c r="B21" s="158"/>
      <c r="C21" s="158"/>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row>
    <row r="22" spans="1:47">
      <c r="A22" s="158"/>
      <c r="B22" s="158"/>
      <c r="C22" s="158"/>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row>
    <row r="23" spans="1:47">
      <c r="A23" s="158"/>
      <c r="B23" s="158"/>
      <c r="C23" s="158"/>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row>
    <row r="24" spans="1:47">
      <c r="A24" s="158"/>
      <c r="B24" s="158"/>
      <c r="C24" s="158"/>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row>
    <row r="25" spans="1:47">
      <c r="A25" s="158"/>
      <c r="B25" s="158"/>
      <c r="C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row>
    <row r="26" spans="1:47">
      <c r="A26" s="158"/>
      <c r="B26" s="158"/>
      <c r="C26" s="158"/>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row>
    <row r="27" spans="1:47">
      <c r="A27" s="158"/>
      <c r="B27" s="158"/>
      <c r="C27" s="158"/>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row>
    <row r="28" spans="1:47">
      <c r="A28" s="158"/>
      <c r="B28" s="158"/>
      <c r="C28" s="158"/>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row>
    <row r="29" spans="1:47">
      <c r="A29" s="158"/>
      <c r="B29" s="158"/>
      <c r="C29" s="158"/>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row>
    <row r="30" spans="1:47">
      <c r="A30" s="158"/>
      <c r="B30" s="158"/>
      <c r="C30" s="158"/>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row>
    <row r="31" spans="1:47">
      <c r="A31" s="158"/>
      <c r="B31" s="158"/>
      <c r="C31" s="158"/>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row>
    <row r="32" spans="1:47">
      <c r="A32" s="158"/>
      <c r="B32" s="158"/>
      <c r="C32" s="158"/>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row>
    <row r="33" spans="1:47">
      <c r="A33" s="158"/>
      <c r="B33" s="158"/>
      <c r="C33" s="158"/>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row>
    <row r="34" spans="1:47">
      <c r="A34" s="158"/>
      <c r="B34" s="158"/>
      <c r="C34" s="158"/>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row>
    <row r="35" spans="1:47">
      <c r="A35" s="158"/>
      <c r="B35" s="158"/>
      <c r="C35" s="158"/>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row>
    <row r="36" spans="1:47">
      <c r="A36" s="158"/>
      <c r="B36" s="158"/>
      <c r="C36" s="158"/>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row>
    <row r="37" spans="1:47">
      <c r="A37" s="158"/>
      <c r="B37" s="158"/>
      <c r="C37" s="158"/>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row>
    <row r="38" spans="1:47">
      <c r="A38" s="158"/>
      <c r="B38" s="158"/>
      <c r="C38" s="158"/>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row>
    <row r="39" spans="1:47">
      <c r="A39" s="158"/>
      <c r="B39" s="158"/>
      <c r="C39" s="158"/>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row>
    <row r="40" spans="1:47">
      <c r="A40" s="158"/>
      <c r="B40" s="158"/>
      <c r="C40" s="158"/>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row>
    <row r="41" spans="1:47">
      <c r="A41" s="158"/>
      <c r="B41" s="158"/>
      <c r="C41" s="158"/>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row>
    <row r="42" spans="1:47">
      <c r="A42" s="158"/>
      <c r="B42" s="158"/>
      <c r="C42" s="158"/>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47">
      <c r="A43" s="158"/>
      <c r="B43" s="158"/>
      <c r="C43" s="158"/>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4" spans="1:47">
      <c r="A44" s="158"/>
      <c r="B44" s="158"/>
      <c r="C44" s="158"/>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row>
  </sheetData>
  <mergeCells count="10">
    <mergeCell ref="Q14:AB14"/>
    <mergeCell ref="A1:J1"/>
    <mergeCell ref="B3:F3"/>
    <mergeCell ref="B7:M10"/>
    <mergeCell ref="Q7:AB9"/>
    <mergeCell ref="AE7:AQ8"/>
    <mergeCell ref="Q10:AB11"/>
    <mergeCell ref="AE10:AP10"/>
    <mergeCell ref="B11:M11"/>
    <mergeCell ref="Q12:AB13"/>
  </mergeCells>
  <hyperlinks>
    <hyperlink ref="AE10:AG10" r:id="rId1" display="Learn About Quality"/>
    <hyperlink ref="B11:D11" r:id="rId2" display="Learn About FMEA"/>
    <hyperlink ref="B11:K11" r:id="rId3" display="Learn About Flow Charts"/>
  </hyperlinks>
  <pageMargins left="0.75" right="0.75" top="1" bottom="1" header="0.5" footer="0.5"/>
  <pageSetup paperSize="9" orientation="portrait" horizontalDpi="1200" verticalDpi="1200" r:id="rId4"/>
  <drawing r:id="rId5"/>
  <legacyDrawing r:id="rId6"/>
  <mc:AlternateContent xmlns:mc="http://schemas.openxmlformats.org/markup-compatibility/2006">
    <mc:Choice Requires="x14">
      <controls>
        <mc:AlternateContent xmlns:mc="http://schemas.openxmlformats.org/markup-compatibility/2006">
          <mc:Choice Requires="x14">
            <control shapeId="23553" r:id="rId7" name="Button 1">
              <controlPr defaultSize="0" autoFill="0" autoPict="0">
                <anchor moveWithCells="1" sizeWithCells="1">
                  <from>
                    <xdr:col>4</xdr:col>
                    <xdr:colOff>0</xdr:colOff>
                    <xdr:row>20</xdr:row>
                    <xdr:rowOff>0</xdr:rowOff>
                  </from>
                  <to>
                    <xdr:col>7</xdr:col>
                    <xdr:colOff>0</xdr:colOff>
                    <xdr:row>22</xdr:row>
                    <xdr:rowOff>0</xdr:rowOff>
                  </to>
                </anchor>
              </controlPr>
            </control>
          </mc:Choice>
        </mc:AlternateContent>
        <mc:AlternateContent xmlns:mc="http://schemas.openxmlformats.org/markup-compatibility/2006">
          <mc:Choice Requires="x14">
            <control shapeId="23554" r:id="rId8" name="Button 2">
              <controlPr defaultSize="0" autoFill="0" autoPict="0">
                <anchor moveWithCells="1" sizeWithCells="1">
                  <from>
                    <xdr:col>4</xdr:col>
                    <xdr:colOff>0</xdr:colOff>
                    <xdr:row>23</xdr:row>
                    <xdr:rowOff>0</xdr:rowOff>
                  </from>
                  <to>
                    <xdr:col>7</xdr:col>
                    <xdr:colOff>0</xdr:colOff>
                    <xdr:row>25</xdr:row>
                    <xdr:rowOff>0</xdr:rowOff>
                  </to>
                </anchor>
              </controlPr>
            </control>
          </mc:Choice>
        </mc:AlternateContent>
        <mc:AlternateContent xmlns:mc="http://schemas.openxmlformats.org/markup-compatibility/2006">
          <mc:Choice Requires="x14">
            <control shapeId="23555" r:id="rId9" name="Button 3">
              <controlPr defaultSize="0" autoFill="0" autoPict="0">
                <anchor moveWithCells="1" sizeWithCells="1">
                  <from>
                    <xdr:col>4</xdr:col>
                    <xdr:colOff>0</xdr:colOff>
                    <xdr:row>26</xdr:row>
                    <xdr:rowOff>0</xdr:rowOff>
                  </from>
                  <to>
                    <xdr:col>7</xdr:col>
                    <xdr:colOff>0</xdr:colOff>
                    <xdr:row>28</xdr:row>
                    <xdr:rowOff>0</xdr:rowOff>
                  </to>
                </anchor>
              </controlPr>
            </control>
          </mc:Choice>
        </mc:AlternateContent>
        <mc:AlternateContent xmlns:mc="http://schemas.openxmlformats.org/markup-compatibility/2006">
          <mc:Choice Requires="x14">
            <control shapeId="23556" r:id="rId10" name="Button 4">
              <controlPr defaultSize="0" autoFill="0" autoPict="0">
                <anchor moveWithCells="1" sizeWithCells="1">
                  <from>
                    <xdr:col>4</xdr:col>
                    <xdr:colOff>0</xdr:colOff>
                    <xdr:row>29</xdr:row>
                    <xdr:rowOff>0</xdr:rowOff>
                  </from>
                  <to>
                    <xdr:col>7</xdr:col>
                    <xdr:colOff>0</xdr:colOff>
                    <xdr:row>31</xdr:row>
                    <xdr:rowOff>0</xdr:rowOff>
                  </to>
                </anchor>
              </controlPr>
            </control>
          </mc:Choice>
        </mc:AlternateContent>
        <mc:AlternateContent xmlns:mc="http://schemas.openxmlformats.org/markup-compatibility/2006">
          <mc:Choice Requires="x14">
            <control shapeId="23557" r:id="rId11" name="Button 5">
              <controlPr defaultSize="0" autoFill="0" autoPict="0">
                <anchor moveWithCells="1" sizeWithCells="1">
                  <from>
                    <xdr:col>4</xdr:col>
                    <xdr:colOff>0</xdr:colOff>
                    <xdr:row>32</xdr:row>
                    <xdr:rowOff>0</xdr:rowOff>
                  </from>
                  <to>
                    <xdr:col>7</xdr:col>
                    <xdr:colOff>0</xdr:colOff>
                    <xdr:row>34</xdr:row>
                    <xdr:rowOff>0</xdr:rowOff>
                  </to>
                </anchor>
              </controlPr>
            </control>
          </mc:Choice>
        </mc:AlternateContent>
        <mc:AlternateContent xmlns:mc="http://schemas.openxmlformats.org/markup-compatibility/2006">
          <mc:Choice Requires="x14">
            <control shapeId="23558" r:id="rId12" name="Button 6">
              <controlPr defaultSize="0" autoFill="0" autoPict="0">
                <anchor moveWithCells="1" sizeWithCells="1">
                  <from>
                    <xdr:col>4</xdr:col>
                    <xdr:colOff>0</xdr:colOff>
                    <xdr:row>35</xdr:row>
                    <xdr:rowOff>0</xdr:rowOff>
                  </from>
                  <to>
                    <xdr:col>7</xdr:col>
                    <xdr:colOff>0</xdr:colOff>
                    <xdr:row>37</xdr:row>
                    <xdr:rowOff>0</xdr:rowOff>
                  </to>
                </anchor>
              </controlPr>
            </control>
          </mc:Choice>
        </mc:AlternateContent>
        <mc:AlternateContent xmlns:mc="http://schemas.openxmlformats.org/markup-compatibility/2006">
          <mc:Choice Requires="x14">
            <control shapeId="23559" r:id="rId13" name="Button 7">
              <controlPr defaultSize="0" autoFill="0" autoPict="0">
                <anchor moveWithCells="1" sizeWithCells="1">
                  <from>
                    <xdr:col>4</xdr:col>
                    <xdr:colOff>0</xdr:colOff>
                    <xdr:row>17</xdr:row>
                    <xdr:rowOff>0</xdr:rowOff>
                  </from>
                  <to>
                    <xdr:col>7</xdr:col>
                    <xdr:colOff>0</xdr:colOff>
                    <xdr:row>19</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1:C17"/>
  <sheetViews>
    <sheetView workbookViewId="0"/>
  </sheetViews>
  <sheetFormatPr defaultColWidth="11" defaultRowHeight="15.75"/>
  <cols>
    <col min="3" max="3" width="22" bestFit="1" customWidth="1"/>
  </cols>
  <sheetData>
    <row r="1" spans="1:3">
      <c r="A1" s="164" t="s">
        <v>247</v>
      </c>
      <c r="B1" s="164" t="s">
        <v>255</v>
      </c>
      <c r="C1" s="164" t="s">
        <v>256</v>
      </c>
    </row>
    <row r="2" spans="1:3">
      <c r="A2" s="164"/>
      <c r="B2" s="164"/>
      <c r="C2" s="164"/>
    </row>
    <row r="3" spans="1:3">
      <c r="A3" s="164"/>
      <c r="B3" s="164"/>
      <c r="C3" s="164"/>
    </row>
    <row r="4" spans="1:3">
      <c r="A4" s="164"/>
      <c r="B4" s="164"/>
      <c r="C4" s="164"/>
    </row>
    <row r="5" spans="1:3">
      <c r="A5" s="164"/>
      <c r="B5" s="164"/>
      <c r="C5" s="164"/>
    </row>
    <row r="6" spans="1:3">
      <c r="A6" s="164"/>
      <c r="B6" s="164"/>
      <c r="C6" s="164"/>
    </row>
    <row r="7" spans="1:3">
      <c r="A7" s="164"/>
      <c r="B7" s="164"/>
      <c r="C7" s="164"/>
    </row>
    <row r="8" spans="1:3">
      <c r="A8" s="164"/>
      <c r="B8" s="164"/>
      <c r="C8" s="164"/>
    </row>
    <row r="9" spans="1:3">
      <c r="A9" s="164"/>
      <c r="B9" s="164"/>
      <c r="C9" s="164"/>
    </row>
    <row r="10" spans="1:3">
      <c r="A10" s="164"/>
      <c r="B10" s="164"/>
      <c r="C10" s="164"/>
    </row>
    <row r="11" spans="1:3">
      <c r="A11" s="164"/>
      <c r="B11" s="164"/>
      <c r="C11" s="164"/>
    </row>
    <row r="12" spans="1:3">
      <c r="A12" s="164"/>
      <c r="B12" s="164"/>
      <c r="C12" s="164"/>
    </row>
    <row r="13" spans="1:3">
      <c r="A13" s="164"/>
      <c r="B13" s="164"/>
      <c r="C13" s="164"/>
    </row>
    <row r="14" spans="1:3">
      <c r="A14" s="164"/>
      <c r="B14" s="164"/>
      <c r="C14" s="164"/>
    </row>
    <row r="15" spans="1:3">
      <c r="A15" s="164"/>
      <c r="B15" s="164"/>
      <c r="C15" s="164"/>
    </row>
    <row r="16" spans="1:3">
      <c r="A16" s="164"/>
      <c r="B16" s="164"/>
      <c r="C16" s="164"/>
    </row>
    <row r="17" spans="1:3">
      <c r="A17" s="164"/>
      <c r="B17" s="164"/>
      <c r="C17" s="164"/>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L34"/>
  <sheetViews>
    <sheetView topLeftCell="A16" workbookViewId="0">
      <selection activeCell="N33" sqref="N33"/>
    </sheetView>
  </sheetViews>
  <sheetFormatPr defaultColWidth="11" defaultRowHeight="15.75"/>
  <sheetData>
    <row r="1" spans="1:12" ht="16.5" thickTop="1">
      <c r="A1" s="38"/>
      <c r="B1" s="39"/>
      <c r="C1" s="39"/>
      <c r="D1" s="39"/>
      <c r="E1" s="39"/>
      <c r="F1" s="39"/>
      <c r="G1" s="39"/>
      <c r="H1" s="39"/>
      <c r="I1" s="39"/>
      <c r="J1" s="39"/>
      <c r="K1" s="39"/>
      <c r="L1" s="40"/>
    </row>
    <row r="2" spans="1:12" ht="25.5">
      <c r="A2" s="41"/>
      <c r="B2" s="37"/>
      <c r="C2" s="37"/>
      <c r="D2" s="37"/>
      <c r="E2" s="42" t="s">
        <v>52</v>
      </c>
      <c r="F2" s="42"/>
      <c r="G2" s="42"/>
      <c r="H2" s="42"/>
      <c r="I2" s="37"/>
      <c r="J2" s="37"/>
      <c r="K2" s="37"/>
      <c r="L2" s="43"/>
    </row>
    <row r="3" spans="1:12">
      <c r="A3" s="41"/>
      <c r="B3" s="37"/>
      <c r="C3" s="37"/>
      <c r="D3" s="37"/>
      <c r="E3" s="37"/>
      <c r="F3" s="37"/>
      <c r="G3" s="37"/>
      <c r="H3" s="37"/>
      <c r="I3" s="37"/>
      <c r="J3" s="37"/>
      <c r="K3" s="37"/>
      <c r="L3" s="43"/>
    </row>
    <row r="4" spans="1:12">
      <c r="A4" s="44" t="s">
        <v>53</v>
      </c>
      <c r="B4" s="45"/>
      <c r="C4" s="45"/>
      <c r="D4" s="46"/>
      <c r="E4" s="46"/>
      <c r="F4" s="46"/>
      <c r="G4" s="46"/>
      <c r="H4" s="46"/>
      <c r="I4" s="47"/>
      <c r="J4" s="37"/>
      <c r="K4" s="49" t="s">
        <v>54</v>
      </c>
      <c r="L4" s="50"/>
    </row>
    <row r="5" spans="1:12">
      <c r="A5" s="41"/>
      <c r="B5" s="37"/>
      <c r="C5" s="37"/>
      <c r="D5" s="37"/>
      <c r="E5" s="37"/>
      <c r="F5" s="37"/>
      <c r="G5" s="37"/>
      <c r="H5" s="37"/>
      <c r="I5" s="51"/>
      <c r="J5" s="37"/>
      <c r="K5" s="52" t="s">
        <v>55</v>
      </c>
      <c r="L5" s="53"/>
    </row>
    <row r="6" spans="1:12">
      <c r="A6" s="41"/>
      <c r="B6" s="37"/>
      <c r="C6" s="37"/>
      <c r="D6" s="37"/>
      <c r="E6" s="37"/>
      <c r="F6" s="37"/>
      <c r="G6" s="37"/>
      <c r="H6" s="37"/>
      <c r="I6" s="51"/>
      <c r="J6" s="37"/>
      <c r="K6" s="37"/>
      <c r="L6" s="43"/>
    </row>
    <row r="7" spans="1:12">
      <c r="A7" s="54"/>
      <c r="B7" s="55"/>
      <c r="C7" s="55"/>
      <c r="D7" s="55"/>
      <c r="E7" s="55"/>
      <c r="F7" s="55"/>
      <c r="G7" s="55"/>
      <c r="H7" s="55"/>
      <c r="I7" s="56"/>
      <c r="J7" s="37"/>
      <c r="K7" s="49" t="s">
        <v>56</v>
      </c>
      <c r="L7" s="50"/>
    </row>
    <row r="8" spans="1:12">
      <c r="A8" s="41"/>
      <c r="B8" s="37"/>
      <c r="C8" s="37"/>
      <c r="D8" s="37"/>
      <c r="E8" s="37"/>
      <c r="F8" s="37"/>
      <c r="G8" s="37"/>
      <c r="H8" s="37"/>
      <c r="I8" s="37"/>
      <c r="J8" s="37"/>
      <c r="K8" s="37"/>
      <c r="L8" s="43"/>
    </row>
    <row r="9" spans="1:12">
      <c r="A9" s="44" t="s">
        <v>57</v>
      </c>
      <c r="B9" s="45"/>
      <c r="C9" s="45"/>
      <c r="D9" s="46"/>
      <c r="E9" s="46"/>
      <c r="F9" s="46"/>
      <c r="G9" s="46"/>
      <c r="H9" s="46"/>
      <c r="I9" s="47"/>
      <c r="J9" s="37"/>
      <c r="K9" s="49" t="s">
        <v>58</v>
      </c>
      <c r="L9" s="50"/>
    </row>
    <row r="10" spans="1:12">
      <c r="A10" s="41"/>
      <c r="B10" s="37"/>
      <c r="C10" s="37"/>
      <c r="D10" s="37"/>
      <c r="E10" s="37"/>
      <c r="F10" s="37"/>
      <c r="G10" s="37"/>
      <c r="H10" s="37"/>
      <c r="I10" s="51"/>
      <c r="J10" s="37"/>
      <c r="K10" s="57"/>
      <c r="L10" s="53"/>
    </row>
    <row r="11" spans="1:12">
      <c r="A11" s="54"/>
      <c r="B11" s="55"/>
      <c r="C11" s="55"/>
      <c r="D11" s="55"/>
      <c r="E11" s="55"/>
      <c r="F11" s="55"/>
      <c r="G11" s="55"/>
      <c r="H11" s="55"/>
      <c r="I11" s="56"/>
      <c r="J11" s="37"/>
      <c r="K11" s="57"/>
      <c r="L11" s="53"/>
    </row>
    <row r="12" spans="1:12">
      <c r="A12" s="41"/>
      <c r="B12" s="37"/>
      <c r="C12" s="37"/>
      <c r="D12" s="37"/>
      <c r="E12" s="37"/>
      <c r="F12" s="37"/>
      <c r="G12" s="37"/>
      <c r="H12" s="37"/>
      <c r="I12" s="37"/>
      <c r="J12" s="37"/>
      <c r="K12" s="57"/>
      <c r="L12" s="53"/>
    </row>
    <row r="13" spans="1:12">
      <c r="A13" s="44" t="s">
        <v>59</v>
      </c>
      <c r="B13" s="45"/>
      <c r="C13" s="45"/>
      <c r="D13" s="46"/>
      <c r="E13" s="46"/>
      <c r="F13" s="46"/>
      <c r="G13" s="46"/>
      <c r="H13" s="46"/>
      <c r="I13" s="47"/>
      <c r="J13" s="37"/>
      <c r="K13" s="57"/>
      <c r="L13" s="53"/>
    </row>
    <row r="14" spans="1:12">
      <c r="A14" s="58"/>
      <c r="B14" s="37"/>
      <c r="C14" s="37"/>
      <c r="D14" s="37"/>
      <c r="E14" s="37"/>
      <c r="F14" s="37"/>
      <c r="G14" s="37"/>
      <c r="H14" s="37"/>
      <c r="I14" s="51"/>
      <c r="J14" s="37"/>
      <c r="K14" s="57"/>
      <c r="L14" s="53"/>
    </row>
    <row r="15" spans="1:12">
      <c r="A15" s="58"/>
      <c r="B15" s="37"/>
      <c r="C15" s="37"/>
      <c r="D15" s="37"/>
      <c r="E15" s="37"/>
      <c r="F15" s="37"/>
      <c r="G15" s="37"/>
      <c r="H15" s="37"/>
      <c r="I15" s="51"/>
      <c r="J15" s="37"/>
      <c r="K15" s="57"/>
      <c r="L15" s="53"/>
    </row>
    <row r="16" spans="1:12">
      <c r="A16" s="58"/>
      <c r="B16" s="37"/>
      <c r="C16" s="37"/>
      <c r="D16" s="37"/>
      <c r="E16" s="37"/>
      <c r="F16" s="37"/>
      <c r="G16" s="37"/>
      <c r="H16" s="37"/>
      <c r="I16" s="51"/>
      <c r="J16" s="37"/>
      <c r="K16" s="57"/>
      <c r="L16" s="53"/>
    </row>
    <row r="17" spans="1:12">
      <c r="A17" s="58"/>
      <c r="B17" s="37"/>
      <c r="C17" s="37"/>
      <c r="D17" s="37"/>
      <c r="E17" s="37"/>
      <c r="F17" s="37"/>
      <c r="G17" s="37"/>
      <c r="H17" s="37"/>
      <c r="I17" s="51"/>
      <c r="J17" s="37"/>
      <c r="K17" s="37"/>
      <c r="L17" s="43"/>
    </row>
    <row r="18" spans="1:12">
      <c r="A18" s="58"/>
      <c r="B18" s="37"/>
      <c r="C18" s="37"/>
      <c r="D18" s="37"/>
      <c r="E18" s="37"/>
      <c r="F18" s="37"/>
      <c r="G18" s="37"/>
      <c r="H18" s="37"/>
      <c r="I18" s="51"/>
      <c r="J18" s="37"/>
      <c r="K18" s="49" t="s">
        <v>60</v>
      </c>
      <c r="L18" s="50"/>
    </row>
    <row r="19" spans="1:12">
      <c r="A19" s="41"/>
      <c r="B19" s="37"/>
      <c r="C19" s="37"/>
      <c r="D19" s="37"/>
      <c r="E19" s="37"/>
      <c r="F19" s="37"/>
      <c r="G19" s="37"/>
      <c r="H19" s="37"/>
      <c r="I19" s="51"/>
      <c r="J19" s="37"/>
      <c r="K19" s="52" t="s">
        <v>61</v>
      </c>
      <c r="L19" s="53"/>
    </row>
    <row r="20" spans="1:12">
      <c r="A20" s="41"/>
      <c r="B20" s="37"/>
      <c r="C20" s="37"/>
      <c r="D20" s="37"/>
      <c r="E20" s="37"/>
      <c r="F20" s="37"/>
      <c r="G20" s="37"/>
      <c r="H20" s="37"/>
      <c r="I20" s="51"/>
      <c r="J20" s="37"/>
      <c r="K20" s="37"/>
      <c r="L20" s="43"/>
    </row>
    <row r="21" spans="1:12">
      <c r="A21" s="41"/>
      <c r="B21" s="37"/>
      <c r="C21" s="37"/>
      <c r="D21" s="37"/>
      <c r="E21" s="37"/>
      <c r="F21" s="37"/>
      <c r="G21" s="37"/>
      <c r="H21" s="37"/>
      <c r="I21" s="51"/>
      <c r="J21" s="37"/>
      <c r="K21" s="37"/>
      <c r="L21" s="43"/>
    </row>
    <row r="22" spans="1:12">
      <c r="A22" s="54"/>
      <c r="B22" s="55"/>
      <c r="C22" s="55"/>
      <c r="D22" s="55"/>
      <c r="E22" s="55"/>
      <c r="F22" s="55"/>
      <c r="G22" s="55"/>
      <c r="H22" s="55"/>
      <c r="I22" s="56"/>
      <c r="J22" s="37"/>
      <c r="K22" s="37"/>
      <c r="L22" s="43"/>
    </row>
    <row r="23" spans="1:12">
      <c r="A23" s="41"/>
      <c r="B23" s="37"/>
      <c r="C23" s="37"/>
      <c r="D23" s="37"/>
      <c r="E23" s="37"/>
      <c r="F23" s="37"/>
      <c r="G23" s="37"/>
      <c r="H23" s="37"/>
      <c r="I23" s="37"/>
      <c r="J23" s="37"/>
      <c r="K23" s="37"/>
      <c r="L23" s="43"/>
    </row>
    <row r="24" spans="1:12">
      <c r="A24" s="44" t="s">
        <v>62</v>
      </c>
      <c r="B24" s="45"/>
      <c r="C24" s="45"/>
      <c r="D24" s="45"/>
      <c r="E24" s="46"/>
      <c r="F24" s="46"/>
      <c r="G24" s="46"/>
      <c r="H24" s="46"/>
      <c r="I24" s="47"/>
      <c r="J24" s="37"/>
      <c r="K24" s="59" t="s">
        <v>63</v>
      </c>
      <c r="L24" s="60"/>
    </row>
    <row r="25" spans="1:12">
      <c r="A25" s="41"/>
      <c r="B25" s="37"/>
      <c r="C25" s="37"/>
      <c r="D25" s="37"/>
      <c r="E25" s="37"/>
      <c r="F25" s="37"/>
      <c r="G25" s="37"/>
      <c r="H25" s="37"/>
      <c r="I25" s="51"/>
      <c r="J25" s="37"/>
      <c r="K25" s="61"/>
      <c r="L25" s="43"/>
    </row>
    <row r="26" spans="1:12">
      <c r="A26" s="54"/>
      <c r="B26" s="55"/>
      <c r="C26" s="55"/>
      <c r="D26" s="55"/>
      <c r="E26" s="55"/>
      <c r="F26" s="55"/>
      <c r="G26" s="55"/>
      <c r="H26" s="55"/>
      <c r="I26" s="56"/>
      <c r="J26" s="37"/>
      <c r="K26" s="61"/>
      <c r="L26" s="43"/>
    </row>
    <row r="27" spans="1:12">
      <c r="A27" s="41"/>
      <c r="B27" s="37"/>
      <c r="C27" s="37"/>
      <c r="D27" s="37"/>
      <c r="E27" s="37"/>
      <c r="F27" s="37"/>
      <c r="G27" s="37"/>
      <c r="H27" s="37"/>
      <c r="I27" s="37"/>
      <c r="J27" s="37"/>
      <c r="K27" s="62"/>
      <c r="L27" s="53"/>
    </row>
    <row r="28" spans="1:12">
      <c r="A28" s="44" t="s">
        <v>64</v>
      </c>
      <c r="B28" s="45"/>
      <c r="C28" s="45"/>
      <c r="D28" s="46"/>
      <c r="E28" s="46"/>
      <c r="F28" s="46"/>
      <c r="G28" s="46"/>
      <c r="H28" s="46"/>
      <c r="I28" s="47"/>
      <c r="J28" s="37"/>
      <c r="K28" s="37"/>
      <c r="L28" s="43"/>
    </row>
    <row r="29" spans="1:12">
      <c r="A29" s="41"/>
      <c r="B29" s="37"/>
      <c r="C29" s="37"/>
      <c r="D29" s="37"/>
      <c r="E29" s="37"/>
      <c r="F29" s="37"/>
      <c r="G29" s="37"/>
      <c r="H29" s="37"/>
      <c r="I29" s="51"/>
      <c r="J29" s="37"/>
      <c r="K29" s="37"/>
      <c r="L29" s="43"/>
    </row>
    <row r="30" spans="1:12">
      <c r="A30" s="41"/>
      <c r="B30" s="37"/>
      <c r="C30" s="37"/>
      <c r="D30" s="37"/>
      <c r="E30" s="37"/>
      <c r="F30" s="37"/>
      <c r="G30" s="37"/>
      <c r="H30" s="37"/>
      <c r="I30" s="51"/>
      <c r="J30" s="37"/>
      <c r="K30" s="37"/>
      <c r="L30" s="43"/>
    </row>
    <row r="31" spans="1:12">
      <c r="A31" s="54"/>
      <c r="B31" s="55"/>
      <c r="C31" s="55"/>
      <c r="D31" s="55"/>
      <c r="E31" s="55"/>
      <c r="F31" s="55"/>
      <c r="G31" s="55"/>
      <c r="H31" s="55"/>
      <c r="I31" s="56"/>
      <c r="J31" s="37"/>
      <c r="K31" s="37"/>
      <c r="L31" s="43"/>
    </row>
    <row r="32" spans="1:12">
      <c r="A32" s="41"/>
      <c r="B32" s="37"/>
      <c r="C32" s="37"/>
      <c r="D32" s="37"/>
      <c r="E32" s="37"/>
      <c r="F32" s="37"/>
      <c r="G32" s="37"/>
      <c r="H32" s="37"/>
      <c r="I32" s="37"/>
      <c r="J32" s="37"/>
      <c r="K32" s="37"/>
      <c r="L32" s="43"/>
    </row>
    <row r="33" spans="1:12" ht="16.5" thickBot="1">
      <c r="A33" s="63"/>
      <c r="B33" s="64"/>
      <c r="C33" s="64"/>
      <c r="D33" s="64"/>
      <c r="E33" s="64"/>
      <c r="F33" s="64"/>
      <c r="G33" s="64"/>
      <c r="H33" s="64"/>
      <c r="I33" s="64"/>
      <c r="J33" s="301" t="s">
        <v>295</v>
      </c>
      <c r="K33" s="64"/>
      <c r="L33" s="65"/>
    </row>
    <row r="34" spans="1:12" ht="16.5" thickTop="1">
      <c r="A34" s="37"/>
      <c r="B34" s="37"/>
      <c r="C34" s="37"/>
      <c r="D34" s="37"/>
      <c r="E34" s="37"/>
      <c r="F34" s="37"/>
      <c r="G34" s="37"/>
      <c r="H34" s="37"/>
      <c r="I34" s="37"/>
      <c r="J34" s="37"/>
      <c r="K34" s="37"/>
      <c r="L34" s="37"/>
    </row>
  </sheetData>
  <hyperlinks>
    <hyperlink ref="J33" r:id="rId1"/>
  </hyperlinks>
  <pageMargins left="0.75" right="0.75" top="1" bottom="1" header="0.5" footer="0.5"/>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G27"/>
  <sheetViews>
    <sheetView topLeftCell="A10" workbookViewId="0">
      <selection activeCell="L29" sqref="L29"/>
    </sheetView>
  </sheetViews>
  <sheetFormatPr defaultColWidth="8.875" defaultRowHeight="12.75"/>
  <cols>
    <col min="1" max="1" width="8.875" style="110"/>
    <col min="2" max="2" width="12.625" style="110" customWidth="1"/>
    <col min="3" max="3" width="4.625" style="110" customWidth="1"/>
    <col min="4" max="4" width="12.625" style="110" customWidth="1"/>
    <col min="5" max="5" width="4.625" style="110" customWidth="1"/>
    <col min="6" max="6" width="12.625" style="110" customWidth="1"/>
    <col min="7" max="7" width="4.625" style="110" customWidth="1"/>
    <col min="8" max="8" width="12.625" style="110" customWidth="1"/>
    <col min="9" max="16384" width="8.875" style="110"/>
  </cols>
  <sheetData>
    <row r="27" spans="7:7">
      <c r="G27" s="177" t="s">
        <v>295</v>
      </c>
    </row>
  </sheetData>
  <hyperlinks>
    <hyperlink ref="G27" r:id="rId1"/>
  </hyperlinks>
  <pageMargins left="0.75" right="0.75" top="1" bottom="1" header="0.5" footer="0.5"/>
  <pageSetup orientation="portrait" r:id="rId2"/>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G49"/>
  <sheetViews>
    <sheetView topLeftCell="A31" workbookViewId="0">
      <selection activeCell="E53" sqref="E53"/>
    </sheetView>
  </sheetViews>
  <sheetFormatPr defaultColWidth="12.5" defaultRowHeight="12.75"/>
  <cols>
    <col min="1" max="1" width="17.625" style="107" customWidth="1"/>
    <col min="2" max="2" width="14.625" style="107" customWidth="1"/>
    <col min="3" max="3" width="14.5" style="107" customWidth="1"/>
    <col min="4" max="4" width="1.5" style="107" customWidth="1"/>
    <col min="5" max="5" width="15.5" style="107" customWidth="1"/>
    <col min="6" max="6" width="15.375" style="107" customWidth="1"/>
    <col min="7" max="7" width="14.5" style="107" customWidth="1"/>
    <col min="8" max="16384" width="12.5" style="107"/>
  </cols>
  <sheetData>
    <row r="1" spans="1:7">
      <c r="A1" s="201" t="s">
        <v>165</v>
      </c>
      <c r="B1" s="202"/>
      <c r="C1" s="202"/>
      <c r="D1" s="202"/>
      <c r="E1" s="202"/>
      <c r="F1" s="202"/>
      <c r="G1" s="203"/>
    </row>
    <row r="2" spans="1:7">
      <c r="A2" s="204"/>
      <c r="B2" s="205"/>
      <c r="C2" s="205"/>
      <c r="D2" s="205"/>
      <c r="E2" s="205"/>
      <c r="F2" s="205"/>
      <c r="G2" s="206"/>
    </row>
    <row r="3" spans="1:7">
      <c r="A3" s="204"/>
      <c r="B3" s="205"/>
      <c r="C3" s="205"/>
      <c r="D3" s="205"/>
      <c r="E3" s="205"/>
      <c r="F3" s="205"/>
      <c r="G3" s="206"/>
    </row>
    <row r="4" spans="1:7">
      <c r="A4" s="207" t="s">
        <v>166</v>
      </c>
      <c r="B4" s="208"/>
      <c r="C4" s="209"/>
      <c r="D4" s="216"/>
      <c r="E4" s="217" t="s">
        <v>167</v>
      </c>
      <c r="F4" s="217"/>
      <c r="G4" s="217"/>
    </row>
    <row r="5" spans="1:7">
      <c r="A5" s="210"/>
      <c r="B5" s="211"/>
      <c r="C5" s="212"/>
      <c r="D5" s="216"/>
      <c r="E5" s="217"/>
      <c r="F5" s="217"/>
      <c r="G5" s="217"/>
    </row>
    <row r="6" spans="1:7">
      <c r="A6" s="213"/>
      <c r="B6" s="214"/>
      <c r="C6" s="215"/>
      <c r="D6" s="216"/>
      <c r="E6" s="217"/>
      <c r="F6" s="217"/>
      <c r="G6" s="217"/>
    </row>
    <row r="7" spans="1:7" ht="15">
      <c r="A7" s="218" t="s">
        <v>168</v>
      </c>
      <c r="B7" s="219">
        <v>37713</v>
      </c>
      <c r="C7" s="220"/>
      <c r="D7" s="216"/>
      <c r="E7" s="221" t="s">
        <v>169</v>
      </c>
      <c r="F7" s="222"/>
      <c r="G7" s="108" t="s">
        <v>170</v>
      </c>
    </row>
    <row r="8" spans="1:7" ht="15">
      <c r="A8" s="218"/>
      <c r="B8" s="220"/>
      <c r="C8" s="220"/>
      <c r="D8" s="216"/>
      <c r="E8" s="221" t="s">
        <v>171</v>
      </c>
      <c r="F8" s="222"/>
      <c r="G8" s="108" t="s">
        <v>170</v>
      </c>
    </row>
    <row r="9" spans="1:7" ht="15">
      <c r="A9" s="218"/>
      <c r="B9" s="220"/>
      <c r="C9" s="220"/>
      <c r="D9" s="216"/>
      <c r="E9" s="221" t="s">
        <v>172</v>
      </c>
      <c r="F9" s="222"/>
      <c r="G9" s="108" t="s">
        <v>170</v>
      </c>
    </row>
    <row r="10" spans="1:7" ht="15">
      <c r="A10" s="218" t="s">
        <v>173</v>
      </c>
      <c r="B10" s="223" t="s">
        <v>174</v>
      </c>
      <c r="C10" s="220"/>
      <c r="D10" s="216"/>
      <c r="E10" s="221" t="s">
        <v>174</v>
      </c>
      <c r="F10" s="222"/>
      <c r="G10" s="109"/>
    </row>
    <row r="11" spans="1:7" ht="15">
      <c r="A11" s="218"/>
      <c r="B11" s="220"/>
      <c r="C11" s="220"/>
      <c r="D11" s="216"/>
      <c r="E11" s="221" t="s">
        <v>175</v>
      </c>
      <c r="F11" s="222"/>
      <c r="G11" s="108" t="s">
        <v>170</v>
      </c>
    </row>
    <row r="12" spans="1:7" ht="15">
      <c r="A12" s="218"/>
      <c r="B12" s="220"/>
      <c r="C12" s="220"/>
      <c r="D12" s="216"/>
      <c r="E12" s="221" t="s">
        <v>49</v>
      </c>
      <c r="F12" s="222"/>
      <c r="G12" s="109"/>
    </row>
    <row r="13" spans="1:7" ht="15">
      <c r="A13" s="218" t="s">
        <v>176</v>
      </c>
      <c r="B13" s="220" t="s">
        <v>177</v>
      </c>
      <c r="C13" s="220"/>
      <c r="D13" s="216"/>
      <c r="E13" s="221" t="s">
        <v>49</v>
      </c>
      <c r="F13" s="222"/>
      <c r="G13" s="109"/>
    </row>
    <row r="14" spans="1:7" ht="15">
      <c r="A14" s="218"/>
      <c r="B14" s="220"/>
      <c r="C14" s="220"/>
      <c r="D14" s="216"/>
      <c r="E14" s="221" t="s">
        <v>49</v>
      </c>
      <c r="F14" s="222"/>
      <c r="G14" s="109"/>
    </row>
    <row r="15" spans="1:7" ht="15">
      <c r="A15" s="218"/>
      <c r="B15" s="220"/>
      <c r="C15" s="220"/>
      <c r="D15" s="216"/>
      <c r="E15" s="221" t="s">
        <v>49</v>
      </c>
      <c r="F15" s="222"/>
      <c r="G15" s="109"/>
    </row>
    <row r="16" spans="1:7" ht="15">
      <c r="A16" s="218" t="s">
        <v>178</v>
      </c>
      <c r="B16" s="220" t="s">
        <v>179</v>
      </c>
      <c r="C16" s="220"/>
      <c r="D16" s="216"/>
      <c r="E16" s="221"/>
      <c r="F16" s="222"/>
      <c r="G16" s="109"/>
    </row>
    <row r="17" spans="1:7" ht="15">
      <c r="A17" s="218"/>
      <c r="B17" s="220"/>
      <c r="C17" s="220"/>
      <c r="D17" s="216"/>
      <c r="E17" s="221"/>
      <c r="F17" s="222"/>
      <c r="G17" s="109"/>
    </row>
    <row r="18" spans="1:7" ht="15">
      <c r="A18" s="218"/>
      <c r="B18" s="220"/>
      <c r="C18" s="220"/>
      <c r="D18" s="216"/>
      <c r="E18" s="221"/>
      <c r="F18" s="222"/>
      <c r="G18" s="109"/>
    </row>
    <row r="19" spans="1:7">
      <c r="A19" s="227"/>
      <c r="B19" s="228"/>
      <c r="C19" s="228"/>
      <c r="D19" s="228"/>
      <c r="E19" s="228"/>
      <c r="F19" s="228"/>
      <c r="G19" s="229"/>
    </row>
    <row r="20" spans="1:7">
      <c r="A20" s="230" t="s">
        <v>180</v>
      </c>
      <c r="B20" s="233" t="s">
        <v>181</v>
      </c>
      <c r="C20" s="234"/>
      <c r="D20" s="234"/>
      <c r="E20" s="234"/>
      <c r="F20" s="234"/>
      <c r="G20" s="235"/>
    </row>
    <row r="21" spans="1:7">
      <c r="A21" s="231"/>
      <c r="B21" s="236"/>
      <c r="C21" s="237"/>
      <c r="D21" s="237"/>
      <c r="E21" s="237"/>
      <c r="F21" s="237"/>
      <c r="G21" s="238"/>
    </row>
    <row r="22" spans="1:7">
      <c r="A22" s="232"/>
      <c r="B22" s="239"/>
      <c r="C22" s="240"/>
      <c r="D22" s="240"/>
      <c r="E22" s="240"/>
      <c r="F22" s="240"/>
      <c r="G22" s="241"/>
    </row>
    <row r="23" spans="1:7">
      <c r="A23" s="224"/>
      <c r="B23" s="225"/>
      <c r="C23" s="225"/>
      <c r="D23" s="225"/>
      <c r="E23" s="225"/>
      <c r="F23" s="225"/>
      <c r="G23" s="226"/>
    </row>
    <row r="24" spans="1:7" ht="15.75" customHeight="1">
      <c r="A24" s="242" t="s">
        <v>182</v>
      </c>
      <c r="B24" s="245" t="s">
        <v>183</v>
      </c>
      <c r="C24" s="246"/>
      <c r="D24" s="246"/>
      <c r="E24" s="246"/>
      <c r="F24" s="246"/>
      <c r="G24" s="247"/>
    </row>
    <row r="25" spans="1:7" ht="15.75" customHeight="1">
      <c r="A25" s="243"/>
      <c r="B25" s="248"/>
      <c r="C25" s="249"/>
      <c r="D25" s="249"/>
      <c r="E25" s="249"/>
      <c r="F25" s="249"/>
      <c r="G25" s="250"/>
    </row>
    <row r="26" spans="1:7" ht="15.75" customHeight="1">
      <c r="A26" s="243"/>
      <c r="B26" s="248"/>
      <c r="C26" s="249"/>
      <c r="D26" s="249"/>
      <c r="E26" s="249"/>
      <c r="F26" s="249"/>
      <c r="G26" s="250"/>
    </row>
    <row r="27" spans="1:7" ht="15.75" customHeight="1">
      <c r="A27" s="243"/>
      <c r="B27" s="248"/>
      <c r="C27" s="249"/>
      <c r="D27" s="249"/>
      <c r="E27" s="249"/>
      <c r="F27" s="249"/>
      <c r="G27" s="250"/>
    </row>
    <row r="28" spans="1:7" ht="15.75" customHeight="1">
      <c r="A28" s="243"/>
      <c r="B28" s="248"/>
      <c r="C28" s="249"/>
      <c r="D28" s="249"/>
      <c r="E28" s="249"/>
      <c r="F28" s="249"/>
      <c r="G28" s="250"/>
    </row>
    <row r="29" spans="1:7" ht="15.75" customHeight="1">
      <c r="A29" s="243"/>
      <c r="B29" s="248"/>
      <c r="C29" s="249"/>
      <c r="D29" s="249"/>
      <c r="E29" s="249"/>
      <c r="F29" s="249"/>
      <c r="G29" s="250"/>
    </row>
    <row r="30" spans="1:7" ht="15.75" customHeight="1">
      <c r="A30" s="244"/>
      <c r="B30" s="251"/>
      <c r="C30" s="252"/>
      <c r="D30" s="252"/>
      <c r="E30" s="252"/>
      <c r="F30" s="252"/>
      <c r="G30" s="253"/>
    </row>
    <row r="31" spans="1:7">
      <c r="A31" s="224"/>
      <c r="B31" s="225"/>
      <c r="C31" s="225"/>
      <c r="D31" s="225"/>
      <c r="E31" s="225"/>
      <c r="F31" s="225"/>
      <c r="G31" s="226"/>
    </row>
    <row r="32" spans="1:7" ht="12.75" customHeight="1">
      <c r="A32" s="254" t="s">
        <v>184</v>
      </c>
      <c r="B32" s="255"/>
      <c r="C32" s="255"/>
      <c r="D32" s="255"/>
      <c r="E32" s="256"/>
      <c r="F32" s="230" t="s">
        <v>185</v>
      </c>
      <c r="G32" s="230" t="s">
        <v>186</v>
      </c>
    </row>
    <row r="33" spans="1:7" ht="12.75" customHeight="1">
      <c r="A33" s="257"/>
      <c r="B33" s="258"/>
      <c r="C33" s="258"/>
      <c r="D33" s="258"/>
      <c r="E33" s="259"/>
      <c r="F33" s="231"/>
      <c r="G33" s="231"/>
    </row>
    <row r="34" spans="1:7" ht="12.75" customHeight="1">
      <c r="A34" s="260"/>
      <c r="B34" s="261"/>
      <c r="C34" s="261"/>
      <c r="D34" s="261"/>
      <c r="E34" s="262"/>
      <c r="F34" s="232"/>
      <c r="G34" s="232"/>
    </row>
    <row r="35" spans="1:7" ht="12.75" customHeight="1">
      <c r="A35" s="263" t="s">
        <v>187</v>
      </c>
      <c r="B35" s="264"/>
      <c r="C35" s="264"/>
      <c r="D35" s="264"/>
      <c r="E35" s="265"/>
      <c r="F35" s="269" t="s">
        <v>188</v>
      </c>
      <c r="G35" s="271">
        <v>39547</v>
      </c>
    </row>
    <row r="36" spans="1:7" ht="12.75" customHeight="1">
      <c r="A36" s="266"/>
      <c r="B36" s="267"/>
      <c r="C36" s="267"/>
      <c r="D36" s="267"/>
      <c r="E36" s="268"/>
      <c r="F36" s="270"/>
      <c r="G36" s="270"/>
    </row>
    <row r="37" spans="1:7" ht="12.75" customHeight="1">
      <c r="A37" s="263" t="s">
        <v>189</v>
      </c>
      <c r="B37" s="264"/>
      <c r="C37" s="264"/>
      <c r="D37" s="264"/>
      <c r="E37" s="265"/>
      <c r="F37" s="269" t="s">
        <v>190</v>
      </c>
      <c r="G37" s="269" t="s">
        <v>191</v>
      </c>
    </row>
    <row r="38" spans="1:7" ht="12.75" customHeight="1">
      <c r="A38" s="266"/>
      <c r="B38" s="267"/>
      <c r="C38" s="267"/>
      <c r="D38" s="267"/>
      <c r="E38" s="268"/>
      <c r="F38" s="270"/>
      <c r="G38" s="270"/>
    </row>
    <row r="39" spans="1:7" ht="12.75" customHeight="1">
      <c r="A39" s="263" t="s">
        <v>192</v>
      </c>
      <c r="B39" s="264"/>
      <c r="C39" s="264"/>
      <c r="D39" s="264"/>
      <c r="E39" s="265"/>
      <c r="F39" s="269" t="s">
        <v>193</v>
      </c>
      <c r="G39" s="271">
        <v>39547</v>
      </c>
    </row>
    <row r="40" spans="1:7" ht="12.75" customHeight="1">
      <c r="A40" s="266"/>
      <c r="B40" s="267"/>
      <c r="C40" s="267"/>
      <c r="D40" s="267"/>
      <c r="E40" s="268"/>
      <c r="F40" s="270"/>
      <c r="G40" s="270"/>
    </row>
    <row r="41" spans="1:7" ht="12.75" customHeight="1">
      <c r="A41" s="263" t="s">
        <v>194</v>
      </c>
      <c r="B41" s="264"/>
      <c r="C41" s="264"/>
      <c r="D41" s="264"/>
      <c r="E41" s="265"/>
      <c r="F41" s="269" t="s">
        <v>193</v>
      </c>
      <c r="G41" s="271">
        <v>39547</v>
      </c>
    </row>
    <row r="42" spans="1:7" ht="12.75" customHeight="1">
      <c r="A42" s="266"/>
      <c r="B42" s="267"/>
      <c r="C42" s="267"/>
      <c r="D42" s="267"/>
      <c r="E42" s="268"/>
      <c r="F42" s="270"/>
      <c r="G42" s="270"/>
    </row>
    <row r="43" spans="1:7" ht="12.75" customHeight="1">
      <c r="A43" s="263"/>
      <c r="B43" s="264"/>
      <c r="C43" s="264"/>
      <c r="D43" s="264"/>
      <c r="E43" s="265"/>
      <c r="F43" s="269"/>
      <c r="G43" s="269"/>
    </row>
    <row r="44" spans="1:7" ht="12.75" customHeight="1">
      <c r="A44" s="266"/>
      <c r="B44" s="267"/>
      <c r="C44" s="267"/>
      <c r="D44" s="267"/>
      <c r="E44" s="268"/>
      <c r="F44" s="270"/>
      <c r="G44" s="270"/>
    </row>
    <row r="45" spans="1:7" ht="12.75" customHeight="1">
      <c r="A45" s="272"/>
      <c r="B45" s="273"/>
      <c r="C45" s="273"/>
      <c r="D45" s="273"/>
      <c r="E45" s="274"/>
      <c r="F45" s="269"/>
      <c r="G45" s="269"/>
    </row>
    <row r="46" spans="1:7" ht="12.75" customHeight="1">
      <c r="A46" s="275"/>
      <c r="B46" s="276"/>
      <c r="C46" s="276"/>
      <c r="D46" s="276"/>
      <c r="E46" s="277"/>
      <c r="F46" s="270"/>
      <c r="G46" s="270"/>
    </row>
    <row r="47" spans="1:7" ht="13.5" customHeight="1">
      <c r="A47" s="272"/>
      <c r="B47" s="273"/>
      <c r="C47" s="273"/>
      <c r="D47" s="273"/>
      <c r="E47" s="274"/>
      <c r="F47" s="269"/>
      <c r="G47" s="269"/>
    </row>
    <row r="48" spans="1:7" ht="12.75" customHeight="1">
      <c r="A48" s="275"/>
      <c r="B48" s="276"/>
      <c r="C48" s="276"/>
      <c r="D48" s="276"/>
      <c r="E48" s="277"/>
      <c r="F48" s="270"/>
      <c r="G48" s="270"/>
    </row>
    <row r="49" spans="6:6">
      <c r="F49" s="177" t="s">
        <v>295</v>
      </c>
    </row>
  </sheetData>
  <mergeCells count="55">
    <mergeCell ref="A45:E46"/>
    <mergeCell ref="F45:F46"/>
    <mergeCell ref="G45:G46"/>
    <mergeCell ref="A47:E48"/>
    <mergeCell ref="F47:F48"/>
    <mergeCell ref="G47:G48"/>
    <mergeCell ref="A41:E42"/>
    <mergeCell ref="F41:F42"/>
    <mergeCell ref="G41:G42"/>
    <mergeCell ref="A43:E44"/>
    <mergeCell ref="F43:F44"/>
    <mergeCell ref="G43:G44"/>
    <mergeCell ref="A37:E38"/>
    <mergeCell ref="F37:F38"/>
    <mergeCell ref="G37:G38"/>
    <mergeCell ref="A39:E40"/>
    <mergeCell ref="F39:F40"/>
    <mergeCell ref="G39:G40"/>
    <mergeCell ref="A32:E34"/>
    <mergeCell ref="F32:F34"/>
    <mergeCell ref="G32:G34"/>
    <mergeCell ref="A35:E36"/>
    <mergeCell ref="F35:F36"/>
    <mergeCell ref="G35:G36"/>
    <mergeCell ref="E13:F13"/>
    <mergeCell ref="E14:F14"/>
    <mergeCell ref="E15:F15"/>
    <mergeCell ref="A31:G31"/>
    <mergeCell ref="A16:A18"/>
    <mergeCell ref="B16:C18"/>
    <mergeCell ref="E16:F16"/>
    <mergeCell ref="E17:F17"/>
    <mergeCell ref="E18:F18"/>
    <mergeCell ref="A19:G19"/>
    <mergeCell ref="A20:A22"/>
    <mergeCell ref="B20:G22"/>
    <mergeCell ref="A23:G23"/>
    <mergeCell ref="A24:A30"/>
    <mergeCell ref="B24:G30"/>
    <mergeCell ref="A1:G3"/>
    <mergeCell ref="A4:C6"/>
    <mergeCell ref="D4:D18"/>
    <mergeCell ref="E4:G6"/>
    <mergeCell ref="A7:A9"/>
    <mergeCell ref="B7:C9"/>
    <mergeCell ref="E7:F7"/>
    <mergeCell ref="E8:F8"/>
    <mergeCell ref="E9:F9"/>
    <mergeCell ref="A10:A12"/>
    <mergeCell ref="B10:C12"/>
    <mergeCell ref="E10:F10"/>
    <mergeCell ref="E11:F11"/>
    <mergeCell ref="E12:F12"/>
    <mergeCell ref="A13:A15"/>
    <mergeCell ref="B13:C15"/>
  </mergeCells>
  <hyperlinks>
    <hyperlink ref="F49" r:id="rId1"/>
  </hyperlinks>
  <pageMargins left="0.75" right="0.75" top="1" bottom="1" header="0.5" footer="0.5"/>
  <pageSetup orientation="portrait" r:id="rId2"/>
  <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F27"/>
  <sheetViews>
    <sheetView topLeftCell="A19" zoomScale="125" zoomScaleNormal="125" zoomScalePageLayoutView="125" workbookViewId="0">
      <selection activeCell="E31" sqref="E31"/>
    </sheetView>
  </sheetViews>
  <sheetFormatPr defaultColWidth="8.875" defaultRowHeight="15.75"/>
  <cols>
    <col min="1" max="1" width="12" customWidth="1"/>
    <col min="2" max="6" width="21.625" style="2" customWidth="1"/>
  </cols>
  <sheetData>
    <row r="1" spans="1:6" ht="20.25">
      <c r="B1" s="1" t="s">
        <v>0</v>
      </c>
    </row>
    <row r="2" spans="1:6">
      <c r="A2" s="3"/>
    </row>
    <row r="3" spans="1:6">
      <c r="A3" s="3"/>
      <c r="B3" s="4"/>
      <c r="C3" s="4"/>
      <c r="D3" s="4"/>
      <c r="E3" s="4"/>
      <c r="F3" s="4"/>
    </row>
    <row r="4" spans="1:6">
      <c r="B4" s="5" t="s">
        <v>47</v>
      </c>
      <c r="C4" s="5" t="s">
        <v>1</v>
      </c>
      <c r="D4" s="5" t="s">
        <v>2</v>
      </c>
      <c r="E4" s="5" t="s">
        <v>48</v>
      </c>
      <c r="F4" s="5" t="s">
        <v>3</v>
      </c>
    </row>
    <row r="5" spans="1:6">
      <c r="B5" s="5" t="s">
        <v>203</v>
      </c>
      <c r="C5" s="5" t="s">
        <v>204</v>
      </c>
      <c r="D5" s="5" t="s">
        <v>204</v>
      </c>
      <c r="E5" s="5" t="s">
        <v>205</v>
      </c>
      <c r="F5" s="5" t="s">
        <v>206</v>
      </c>
    </row>
    <row r="6" spans="1:6">
      <c r="A6" s="6" t="s">
        <v>7</v>
      </c>
      <c r="B6" s="7" t="s">
        <v>5</v>
      </c>
      <c r="C6" s="8" t="s">
        <v>6</v>
      </c>
      <c r="D6" s="9" t="s">
        <v>6</v>
      </c>
      <c r="E6" s="9" t="s">
        <v>6</v>
      </c>
      <c r="F6" s="9" t="s">
        <v>6</v>
      </c>
    </row>
    <row r="7" spans="1:6" ht="31.5">
      <c r="A7" s="6" t="s">
        <v>10</v>
      </c>
      <c r="B7" s="10" t="s">
        <v>8</v>
      </c>
      <c r="C7" s="11" t="s">
        <v>9</v>
      </c>
      <c r="D7" s="12"/>
      <c r="E7" s="12"/>
      <c r="F7" s="12"/>
    </row>
    <row r="8" spans="1:6">
      <c r="A8" s="6" t="s">
        <v>12</v>
      </c>
      <c r="B8" s="13" t="s">
        <v>11</v>
      </c>
      <c r="C8" s="14"/>
      <c r="D8" s="14"/>
      <c r="E8" s="14"/>
      <c r="F8" s="14"/>
    </row>
    <row r="9" spans="1:6" ht="31.5">
      <c r="A9" s="6" t="s">
        <v>17</v>
      </c>
      <c r="B9" s="33" t="s">
        <v>13</v>
      </c>
      <c r="C9" s="2" t="s">
        <v>14</v>
      </c>
      <c r="D9" s="14" t="s">
        <v>4</v>
      </c>
      <c r="E9" s="14" t="s">
        <v>15</v>
      </c>
      <c r="F9" s="14" t="s">
        <v>16</v>
      </c>
    </row>
    <row r="10" spans="1:6">
      <c r="A10" s="6" t="s">
        <v>20</v>
      </c>
      <c r="B10" s="34" t="s">
        <v>195</v>
      </c>
      <c r="D10" s="14" t="s">
        <v>18</v>
      </c>
      <c r="E10" s="14" t="s">
        <v>19</v>
      </c>
      <c r="F10" s="14"/>
    </row>
    <row r="11" spans="1:6">
      <c r="A11" s="6" t="s">
        <v>24</v>
      </c>
      <c r="B11" s="31" t="s">
        <v>199</v>
      </c>
      <c r="C11" s="14" t="s">
        <v>21</v>
      </c>
      <c r="D11" s="14"/>
      <c r="E11" s="14" t="s">
        <v>22</v>
      </c>
      <c r="F11" s="12" t="s">
        <v>23</v>
      </c>
    </row>
    <row r="12" spans="1:6">
      <c r="A12" s="6" t="s">
        <v>27</v>
      </c>
      <c r="B12" s="31"/>
      <c r="C12" s="14"/>
      <c r="D12" s="14" t="s">
        <v>25</v>
      </c>
      <c r="E12" s="14" t="s">
        <v>257</v>
      </c>
      <c r="F12" s="15" t="s">
        <v>26</v>
      </c>
    </row>
    <row r="13" spans="1:6">
      <c r="A13" s="6" t="s">
        <v>29</v>
      </c>
      <c r="B13" s="35" t="s">
        <v>197</v>
      </c>
      <c r="C13" s="14" t="s">
        <v>28</v>
      </c>
      <c r="D13" s="14"/>
      <c r="E13" s="14"/>
      <c r="F13" s="14"/>
    </row>
    <row r="14" spans="1:6">
      <c r="A14" s="6" t="s">
        <v>30</v>
      </c>
      <c r="B14" s="36"/>
      <c r="C14" s="16"/>
      <c r="D14" s="16"/>
      <c r="E14" s="16"/>
      <c r="F14" s="16"/>
    </row>
    <row r="15" spans="1:6">
      <c r="A15" s="6" t="s">
        <v>32</v>
      </c>
      <c r="B15" s="17" t="s">
        <v>31</v>
      </c>
      <c r="C15" s="17" t="s">
        <v>31</v>
      </c>
      <c r="D15" s="17" t="s">
        <v>31</v>
      </c>
      <c r="E15" s="17" t="s">
        <v>31</v>
      </c>
      <c r="F15" s="17" t="s">
        <v>31</v>
      </c>
    </row>
    <row r="16" spans="1:6">
      <c r="A16" s="6" t="s">
        <v>33</v>
      </c>
      <c r="B16" s="18"/>
      <c r="C16" s="18"/>
      <c r="D16" s="18"/>
      <c r="E16" s="18"/>
      <c r="F16" s="18"/>
    </row>
    <row r="17" spans="1:6">
      <c r="A17" s="6" t="s">
        <v>34</v>
      </c>
      <c r="B17" s="19" t="s">
        <v>198</v>
      </c>
      <c r="C17" s="12"/>
      <c r="D17" s="12"/>
      <c r="E17" s="12"/>
      <c r="F17" s="20"/>
    </row>
    <row r="18" spans="1:6">
      <c r="A18" s="6" t="s">
        <v>37</v>
      </c>
      <c r="B18" s="21"/>
      <c r="C18" s="14" t="s">
        <v>35</v>
      </c>
      <c r="D18" s="14" t="s">
        <v>36</v>
      </c>
      <c r="E18" s="14" t="s">
        <v>15</v>
      </c>
      <c r="F18" s="22"/>
    </row>
    <row r="19" spans="1:6">
      <c r="A19" s="6" t="s">
        <v>38</v>
      </c>
      <c r="B19" s="23" t="s">
        <v>196</v>
      </c>
      <c r="C19" s="14"/>
      <c r="D19" s="14"/>
      <c r="E19" s="14"/>
      <c r="F19" s="22"/>
    </row>
    <row r="20" spans="1:6">
      <c r="A20" s="6" t="s">
        <v>40</v>
      </c>
      <c r="B20" s="24"/>
      <c r="C20" s="14" t="s">
        <v>39</v>
      </c>
      <c r="D20" s="14"/>
      <c r="E20" s="14"/>
      <c r="F20" s="22"/>
    </row>
    <row r="21" spans="1:6">
      <c r="A21" s="6" t="s">
        <v>41</v>
      </c>
      <c r="B21" s="25" t="s">
        <v>201</v>
      </c>
      <c r="C21" s="26"/>
      <c r="D21" s="16"/>
      <c r="E21" s="16"/>
      <c r="F21" s="22"/>
    </row>
    <row r="22" spans="1:6">
      <c r="A22" s="6" t="s">
        <v>43</v>
      </c>
      <c r="B22" s="32" t="s">
        <v>200</v>
      </c>
      <c r="C22" s="12" t="s">
        <v>42</v>
      </c>
      <c r="D22" s="12" t="s">
        <v>42</v>
      </c>
      <c r="E22" s="12" t="s">
        <v>42</v>
      </c>
      <c r="F22" s="22"/>
    </row>
    <row r="23" spans="1:6">
      <c r="A23" s="6" t="s">
        <v>46</v>
      </c>
      <c r="B23" s="27" t="s">
        <v>202</v>
      </c>
      <c r="C23" s="14"/>
      <c r="D23" s="14"/>
      <c r="E23" s="14"/>
      <c r="F23" s="22"/>
    </row>
    <row r="24" spans="1:6">
      <c r="B24" s="16"/>
      <c r="C24" s="16"/>
      <c r="D24" s="16"/>
      <c r="E24" s="16"/>
      <c r="F24"/>
    </row>
    <row r="25" spans="1:6">
      <c r="A25" s="28"/>
      <c r="B25" s="29"/>
      <c r="D25" s="30" t="s">
        <v>44</v>
      </c>
      <c r="E25" s="30" t="s">
        <v>44</v>
      </c>
      <c r="F25"/>
    </row>
    <row r="26" spans="1:6">
      <c r="D26" s="30" t="s">
        <v>45</v>
      </c>
      <c r="E26" s="30" t="s">
        <v>45</v>
      </c>
    </row>
    <row r="27" spans="1:6">
      <c r="E27" s="302" t="s">
        <v>295</v>
      </c>
    </row>
  </sheetData>
  <hyperlinks>
    <hyperlink ref="E27" r:id="rId1"/>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7:B36"/>
  <sheetViews>
    <sheetView workbookViewId="0">
      <selection activeCell="G14" sqref="G14"/>
    </sheetView>
  </sheetViews>
  <sheetFormatPr defaultColWidth="8.875" defaultRowHeight="15.75"/>
  <sheetData>
    <row r="7" spans="1:2">
      <c r="A7" s="66" t="s">
        <v>65</v>
      </c>
    </row>
    <row r="10" spans="1:2">
      <c r="A10" s="67" t="s">
        <v>66</v>
      </c>
    </row>
    <row r="12" spans="1:2">
      <c r="A12" s="66" t="s">
        <v>67</v>
      </c>
      <c r="B12" s="37" t="s">
        <v>68</v>
      </c>
    </row>
    <row r="14" spans="1:2">
      <c r="A14" s="66" t="s">
        <v>69</v>
      </c>
      <c r="B14" s="37" t="s">
        <v>70</v>
      </c>
    </row>
    <row r="16" spans="1:2">
      <c r="A16" s="66" t="s">
        <v>71</v>
      </c>
      <c r="B16" s="66" t="s">
        <v>72</v>
      </c>
    </row>
    <row r="18" spans="1:2">
      <c r="A18" s="37" t="s">
        <v>73</v>
      </c>
      <c r="B18" s="37" t="s">
        <v>74</v>
      </c>
    </row>
    <row r="20" spans="1:2">
      <c r="A20" s="37" t="s">
        <v>75</v>
      </c>
      <c r="B20" s="37" t="s">
        <v>76</v>
      </c>
    </row>
    <row r="22" spans="1:2">
      <c r="A22" s="37" t="s">
        <v>77</v>
      </c>
      <c r="B22" s="37" t="s">
        <v>78</v>
      </c>
    </row>
    <row r="24" spans="1:2">
      <c r="A24" s="37" t="s">
        <v>79</v>
      </c>
      <c r="B24" s="66" t="s">
        <v>80</v>
      </c>
    </row>
    <row r="28" spans="1:2">
      <c r="A28" s="67" t="s">
        <v>81</v>
      </c>
    </row>
    <row r="30" spans="1:2">
      <c r="A30" s="66" t="s">
        <v>67</v>
      </c>
      <c r="B30" s="37" t="s">
        <v>82</v>
      </c>
    </row>
    <row r="32" spans="1:2">
      <c r="A32" s="66" t="s">
        <v>69</v>
      </c>
      <c r="B32" s="37" t="s">
        <v>83</v>
      </c>
    </row>
    <row r="34" spans="1:2">
      <c r="A34" s="66" t="s">
        <v>71</v>
      </c>
      <c r="B34" s="66" t="s">
        <v>84</v>
      </c>
    </row>
    <row r="36" spans="1:2">
      <c r="A36" s="37" t="s">
        <v>73</v>
      </c>
      <c r="B36" s="37" t="s">
        <v>85</v>
      </c>
    </row>
  </sheetData>
  <pageMargins left="0.75" right="0.75" top="1" bottom="1" header="0.5" footer="0.5"/>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C38:W64"/>
  <sheetViews>
    <sheetView topLeftCell="F29" workbookViewId="0">
      <selection activeCell="V46" sqref="V46:V47"/>
    </sheetView>
  </sheetViews>
  <sheetFormatPr defaultColWidth="9.125" defaultRowHeight="15.75"/>
  <cols>
    <col min="1" max="16384" width="9.125" style="68"/>
  </cols>
  <sheetData>
    <row r="38" spans="3:23">
      <c r="F38" s="68">
        <v>1200</v>
      </c>
      <c r="J38" s="68">
        <v>28000</v>
      </c>
      <c r="O38" s="68">
        <v>1400</v>
      </c>
      <c r="T38" s="68">
        <v>15000</v>
      </c>
      <c r="V38" s="69" t="s">
        <v>50</v>
      </c>
      <c r="W38" s="68">
        <f>SUM(C38:T39)</f>
        <v>46000</v>
      </c>
    </row>
    <row r="39" spans="3:23">
      <c r="C39" s="68">
        <v>100</v>
      </c>
      <c r="H39" s="68">
        <v>100</v>
      </c>
      <c r="M39" s="68">
        <v>100</v>
      </c>
      <c r="R39" s="68">
        <v>100</v>
      </c>
      <c r="V39" s="69" t="s">
        <v>86</v>
      </c>
      <c r="W39" s="68">
        <f>SUM(C39:R39)</f>
        <v>400</v>
      </c>
    </row>
    <row r="40" spans="3:23">
      <c r="V40" s="303" t="s">
        <v>295</v>
      </c>
    </row>
    <row r="62" spans="4:4">
      <c r="D62" s="70"/>
    </row>
    <row r="63" spans="4:4">
      <c r="D63" s="70"/>
    </row>
    <row r="64" spans="4:4">
      <c r="D64" s="70"/>
    </row>
  </sheetData>
  <hyperlinks>
    <hyperlink ref="V40" r:id="rId1"/>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C38:W64"/>
  <sheetViews>
    <sheetView workbookViewId="0">
      <selection activeCell="V47" sqref="V47"/>
    </sheetView>
  </sheetViews>
  <sheetFormatPr defaultColWidth="9.125" defaultRowHeight="15.75"/>
  <cols>
    <col min="1" max="16384" width="9.125" style="68"/>
  </cols>
  <sheetData>
    <row r="38" spans="3:23">
      <c r="F38" s="68">
        <v>1200</v>
      </c>
      <c r="J38" s="68">
        <v>28000</v>
      </c>
      <c r="O38" s="68">
        <v>1400</v>
      </c>
      <c r="T38" s="68">
        <v>15000</v>
      </c>
      <c r="V38" s="69" t="s">
        <v>50</v>
      </c>
      <c r="W38" s="68">
        <f>SUM(C38:T39)</f>
        <v>46000</v>
      </c>
    </row>
    <row r="39" spans="3:23">
      <c r="C39" s="68">
        <v>100</v>
      </c>
      <c r="H39" s="68">
        <v>100</v>
      </c>
      <c r="M39" s="68">
        <v>100</v>
      </c>
      <c r="R39" s="68">
        <v>100</v>
      </c>
      <c r="V39" s="69" t="s">
        <v>86</v>
      </c>
      <c r="W39" s="68">
        <f>SUM(C39:R39)</f>
        <v>400</v>
      </c>
    </row>
    <row r="40" spans="3:23">
      <c r="U40" s="303" t="s">
        <v>295</v>
      </c>
    </row>
    <row r="62" spans="4:4">
      <c r="D62" s="70"/>
    </row>
    <row r="63" spans="4:4">
      <c r="D63" s="70"/>
    </row>
    <row r="64" spans="4:4">
      <c r="D64" s="70"/>
    </row>
  </sheetData>
  <hyperlinks>
    <hyperlink ref="U40" r:id="rId1"/>
  </hyperlinks>
  <pageMargins left="0.75" right="0.75" top="1" bottom="1" header="0.5" footer="0.5"/>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2:V95"/>
  <sheetViews>
    <sheetView topLeftCell="A85" workbookViewId="0">
      <selection activeCell="N103" sqref="N103"/>
    </sheetView>
  </sheetViews>
  <sheetFormatPr defaultColWidth="9.625" defaultRowHeight="9" customHeight="1"/>
  <cols>
    <col min="1" max="4" width="9.625" style="72" customWidth="1"/>
    <col min="5" max="5" width="9.125" style="72" customWidth="1"/>
    <col min="6" max="16384" width="9.625" style="72"/>
  </cols>
  <sheetData>
    <row r="12" spans="4:13">
      <c r="D12" s="71" t="s">
        <v>87</v>
      </c>
    </row>
    <row r="15" spans="4:13">
      <c r="M15" s="73" t="s">
        <v>88</v>
      </c>
    </row>
    <row r="18" spans="4:22" ht="9" customHeight="1">
      <c r="D18" s="71" t="s">
        <v>89</v>
      </c>
    </row>
    <row r="19" spans="4:22" ht="9" customHeight="1">
      <c r="U19" s="74" t="s">
        <v>90</v>
      </c>
      <c r="V19" s="75"/>
    </row>
    <row r="23" spans="4:22" ht="9" customHeight="1">
      <c r="O23" s="76"/>
      <c r="P23" s="77"/>
    </row>
    <row r="24" spans="4:22" ht="9" customHeight="1">
      <c r="D24" s="71" t="s">
        <v>91</v>
      </c>
      <c r="O24" s="76"/>
      <c r="P24" s="77"/>
    </row>
    <row r="25" spans="4:22" ht="9" customHeight="1">
      <c r="M25" s="73" t="s">
        <v>92</v>
      </c>
      <c r="O25" s="76"/>
      <c r="P25" s="77"/>
    </row>
    <row r="26" spans="4:22" ht="9" customHeight="1">
      <c r="O26" s="76"/>
      <c r="P26" s="77"/>
    </row>
    <row r="27" spans="4:22" ht="9" customHeight="1">
      <c r="O27" s="76"/>
      <c r="P27" s="77"/>
    </row>
    <row r="28" spans="4:22" ht="9" customHeight="1">
      <c r="O28" s="76"/>
      <c r="P28" s="77"/>
      <c r="U28" s="74" t="s">
        <v>90</v>
      </c>
      <c r="V28" s="75"/>
    </row>
    <row r="29" spans="4:22" ht="9" customHeight="1">
      <c r="D29" s="71" t="s">
        <v>93</v>
      </c>
    </row>
    <row r="31" spans="4:22" ht="9" customHeight="1">
      <c r="R31" s="76"/>
      <c r="S31" s="77"/>
    </row>
    <row r="32" spans="4:22" ht="9" customHeight="1">
      <c r="R32" s="76"/>
      <c r="S32" s="77"/>
    </row>
    <row r="33" spans="3:22" ht="9" customHeight="1">
      <c r="R33" s="76"/>
      <c r="S33" s="77"/>
    </row>
    <row r="34" spans="3:22" ht="9" customHeight="1">
      <c r="R34" s="76"/>
      <c r="S34" s="77"/>
    </row>
    <row r="35" spans="3:22" ht="9" customHeight="1">
      <c r="D35" s="71" t="s">
        <v>94</v>
      </c>
      <c r="R35" s="76"/>
      <c r="S35" s="77"/>
    </row>
    <row r="36" spans="3:22" ht="9" customHeight="1">
      <c r="M36" s="73" t="s">
        <v>95</v>
      </c>
      <c r="R36" s="76"/>
      <c r="S36" s="77"/>
    </row>
    <row r="37" spans="3:22" ht="9" customHeight="1">
      <c r="R37" s="76"/>
      <c r="S37" s="77"/>
    </row>
    <row r="38" spans="3:22" ht="9" customHeight="1">
      <c r="R38" s="76"/>
      <c r="S38" s="77"/>
      <c r="U38" s="74" t="s">
        <v>90</v>
      </c>
      <c r="V38" s="75"/>
    </row>
    <row r="39" spans="3:22" ht="9" customHeight="1">
      <c r="L39" s="279"/>
      <c r="M39" s="279"/>
      <c r="R39" s="76"/>
      <c r="S39" s="77"/>
    </row>
    <row r="40" spans="3:22" ht="9" customHeight="1">
      <c r="L40" s="76"/>
      <c r="M40" s="77"/>
    </row>
    <row r="41" spans="3:22" ht="9" customHeight="1">
      <c r="I41" s="278"/>
      <c r="J41" s="278"/>
      <c r="L41" s="76"/>
      <c r="M41" s="77"/>
    </row>
    <row r="42" spans="3:22" ht="9" customHeight="1">
      <c r="I42" s="278"/>
      <c r="J42" s="278"/>
      <c r="L42" s="77"/>
      <c r="M42" s="77"/>
    </row>
    <row r="43" spans="3:22" ht="9" customHeight="1">
      <c r="C43" s="76"/>
      <c r="D43" s="77"/>
      <c r="I43" s="278"/>
      <c r="J43" s="278"/>
    </row>
    <row r="44" spans="3:22" ht="9" customHeight="1">
      <c r="D44" s="73" t="s">
        <v>96</v>
      </c>
      <c r="I44" s="278"/>
      <c r="J44" s="278"/>
      <c r="M44" s="73" t="s">
        <v>97</v>
      </c>
    </row>
    <row r="45" spans="3:22" ht="9" customHeight="1">
      <c r="I45" s="278"/>
      <c r="J45" s="278"/>
    </row>
    <row r="46" spans="3:22" ht="9" customHeight="1">
      <c r="I46" s="278"/>
      <c r="J46" s="278"/>
    </row>
    <row r="47" spans="3:22" ht="9" customHeight="1">
      <c r="I47" s="278"/>
      <c r="J47" s="278"/>
      <c r="U47" s="74" t="s">
        <v>90</v>
      </c>
      <c r="V47" s="75"/>
    </row>
    <row r="48" spans="3:22" ht="9" customHeight="1">
      <c r="E48" s="77"/>
      <c r="F48" s="77"/>
      <c r="G48" s="77"/>
      <c r="H48" s="77"/>
      <c r="I48" s="77"/>
      <c r="J48" s="77"/>
      <c r="K48" s="77"/>
    </row>
    <row r="49" spans="1:22" ht="9" customHeight="1">
      <c r="E49" s="77"/>
      <c r="F49" s="76"/>
      <c r="G49" s="77"/>
      <c r="H49" s="77"/>
      <c r="I49" s="76"/>
      <c r="J49" s="77"/>
      <c r="K49" s="77"/>
    </row>
    <row r="50" spans="1:22" ht="9" customHeight="1">
      <c r="E50" s="77"/>
      <c r="F50" s="76"/>
      <c r="G50" s="77"/>
      <c r="H50" s="77"/>
      <c r="I50" s="76"/>
      <c r="J50" s="77"/>
      <c r="K50" s="77"/>
    </row>
    <row r="51" spans="1:22" ht="9" customHeight="1">
      <c r="E51" s="77"/>
      <c r="F51" s="76"/>
      <c r="G51" s="77"/>
      <c r="H51" s="77"/>
      <c r="I51" s="76"/>
      <c r="J51" s="77"/>
      <c r="K51" s="77"/>
      <c r="M51" s="71" t="s">
        <v>98</v>
      </c>
    </row>
    <row r="52" spans="1:22" ht="9" customHeight="1">
      <c r="D52" s="73" t="s">
        <v>99</v>
      </c>
      <c r="E52" s="77"/>
      <c r="F52" s="76"/>
      <c r="G52" s="77"/>
      <c r="H52" s="77"/>
      <c r="I52" s="76"/>
      <c r="J52" s="77"/>
      <c r="K52" s="77"/>
    </row>
    <row r="53" spans="1:22" ht="9" customHeight="1">
      <c r="E53" s="77"/>
      <c r="F53" s="76"/>
      <c r="G53" s="77"/>
      <c r="H53" s="77"/>
      <c r="I53" s="76"/>
      <c r="J53" s="77"/>
      <c r="K53" s="77"/>
    </row>
    <row r="54" spans="1:22" ht="9" customHeight="1">
      <c r="E54" s="77"/>
      <c r="F54" s="76"/>
      <c r="G54" s="77"/>
      <c r="H54" s="77"/>
      <c r="I54" s="76"/>
      <c r="J54" s="77"/>
      <c r="K54" s="77"/>
    </row>
    <row r="55" spans="1:22" ht="9" customHeight="1">
      <c r="C55" s="76"/>
      <c r="D55" s="77"/>
      <c r="E55" s="77"/>
      <c r="F55" s="77"/>
      <c r="G55" s="77"/>
      <c r="H55" s="77"/>
      <c r="I55" s="77"/>
      <c r="J55" s="77"/>
      <c r="K55" s="77"/>
    </row>
    <row r="56" spans="1:22" ht="9" customHeight="1">
      <c r="E56" s="77"/>
      <c r="F56" s="77"/>
      <c r="G56" s="77"/>
      <c r="H56" s="77"/>
      <c r="I56" s="77"/>
      <c r="J56" s="77"/>
      <c r="K56" s="77"/>
      <c r="U56" s="74" t="s">
        <v>90</v>
      </c>
      <c r="V56" s="75"/>
    </row>
    <row r="57" spans="1:22" ht="9" customHeight="1">
      <c r="A57" s="76"/>
      <c r="B57" s="77"/>
      <c r="C57" s="77"/>
      <c r="D57" s="77"/>
      <c r="E57" s="77"/>
      <c r="F57" s="77"/>
      <c r="G57" s="77"/>
      <c r="H57" s="77"/>
      <c r="I57" s="77"/>
      <c r="J57" s="77"/>
      <c r="K57" s="77"/>
    </row>
    <row r="58" spans="1:22" ht="9" customHeight="1">
      <c r="C58" s="77"/>
      <c r="D58" s="77"/>
    </row>
    <row r="59" spans="1:22" ht="9" customHeight="1">
      <c r="C59" s="77"/>
      <c r="D59" s="77"/>
    </row>
    <row r="60" spans="1:22" ht="9" customHeight="1">
      <c r="C60" s="77"/>
      <c r="D60" s="77"/>
      <c r="M60" s="73" t="s">
        <v>100</v>
      </c>
    </row>
    <row r="61" spans="1:22" ht="9" customHeight="1">
      <c r="C61" s="77"/>
      <c r="D61" s="77"/>
    </row>
    <row r="62" spans="1:22" ht="9" customHeight="1">
      <c r="C62" s="77"/>
      <c r="D62" s="77"/>
      <c r="F62" s="77"/>
      <c r="G62" s="77"/>
      <c r="H62" s="77"/>
      <c r="I62" s="77"/>
      <c r="J62" s="77"/>
      <c r="K62" s="77"/>
      <c r="L62" s="77"/>
      <c r="M62" s="77"/>
      <c r="N62" s="77"/>
      <c r="O62" s="77"/>
      <c r="P62" s="77"/>
      <c r="Q62" s="77"/>
      <c r="R62" s="77"/>
      <c r="S62" s="77"/>
    </row>
    <row r="63" spans="1:22" ht="9" customHeight="1">
      <c r="C63" s="77"/>
      <c r="D63" s="78" t="s">
        <v>101</v>
      </c>
      <c r="F63" s="77"/>
      <c r="G63" s="77"/>
      <c r="H63" s="77"/>
      <c r="I63" s="77"/>
      <c r="J63" s="77"/>
      <c r="K63" s="77"/>
      <c r="L63" s="77"/>
      <c r="M63" s="77"/>
      <c r="N63" s="77"/>
      <c r="O63" s="77"/>
      <c r="P63" s="77"/>
      <c r="Q63" s="77"/>
      <c r="R63" s="77"/>
      <c r="S63" s="77"/>
    </row>
    <row r="64" spans="1:22" ht="9" customHeight="1" thickBot="1">
      <c r="C64" s="77"/>
      <c r="D64" s="77"/>
      <c r="F64" s="77"/>
      <c r="G64" s="77"/>
      <c r="H64" s="77"/>
      <c r="I64" s="77"/>
      <c r="J64" s="77"/>
      <c r="K64" s="77"/>
      <c r="L64" s="77"/>
      <c r="M64" s="77"/>
      <c r="N64" s="77"/>
      <c r="O64" s="77"/>
      <c r="P64" s="77"/>
      <c r="Q64" s="77"/>
      <c r="R64" s="77"/>
      <c r="S64" s="77"/>
    </row>
    <row r="65" spans="3:22" ht="9" customHeight="1">
      <c r="C65" s="77"/>
      <c r="D65" s="77"/>
      <c r="F65" s="77"/>
      <c r="G65" s="77"/>
      <c r="H65" s="77"/>
      <c r="I65" s="77"/>
      <c r="J65" s="77"/>
      <c r="K65" s="77"/>
      <c r="L65" s="77"/>
      <c r="M65" s="77"/>
      <c r="N65" s="77"/>
      <c r="O65" s="77"/>
      <c r="P65" s="77"/>
      <c r="Q65" s="77"/>
      <c r="R65" s="77"/>
      <c r="S65" s="77"/>
      <c r="U65" s="79" t="s">
        <v>102</v>
      </c>
      <c r="V65" s="80"/>
    </row>
    <row r="66" spans="3:22" ht="9" customHeight="1" thickBot="1">
      <c r="C66" s="77"/>
      <c r="D66" s="77"/>
      <c r="F66" s="77"/>
      <c r="G66" s="77"/>
      <c r="H66" s="77"/>
      <c r="I66" s="77"/>
      <c r="J66" s="77"/>
      <c r="K66" s="77"/>
      <c r="L66" s="77"/>
      <c r="M66" s="77"/>
      <c r="N66" s="77"/>
      <c r="O66" s="77"/>
      <c r="P66" s="77"/>
      <c r="Q66" s="77"/>
      <c r="R66" s="77"/>
      <c r="S66" s="77"/>
      <c r="U66" s="81" t="s">
        <v>103</v>
      </c>
      <c r="V66" s="82">
        <f>SUM(A66:S66)</f>
        <v>0</v>
      </c>
    </row>
    <row r="67" spans="3:22" ht="9" customHeight="1">
      <c r="F67" s="77"/>
      <c r="G67" s="77"/>
      <c r="H67" s="77"/>
      <c r="I67" s="77"/>
      <c r="J67" s="77"/>
      <c r="K67" s="77"/>
      <c r="L67" s="77"/>
      <c r="M67" s="77"/>
      <c r="N67" s="77"/>
      <c r="O67" s="77"/>
      <c r="P67" s="77"/>
      <c r="Q67" s="77"/>
      <c r="R67" s="77"/>
      <c r="S67" s="77"/>
      <c r="U67" s="83" t="s">
        <v>104</v>
      </c>
      <c r="V67" s="84"/>
    </row>
    <row r="68" spans="3:22" ht="9" customHeight="1" thickBot="1">
      <c r="F68" s="77"/>
      <c r="G68" s="77"/>
      <c r="H68" s="77"/>
      <c r="I68" s="77"/>
      <c r="J68" s="77"/>
      <c r="K68" s="77"/>
      <c r="L68" s="77"/>
      <c r="M68" s="77"/>
      <c r="N68" s="77"/>
      <c r="O68" s="77"/>
      <c r="P68" s="77"/>
      <c r="Q68" s="77"/>
      <c r="R68" s="77"/>
      <c r="S68" s="77"/>
      <c r="U68" s="81" t="s">
        <v>103</v>
      </c>
      <c r="V68" s="82">
        <f>SUM(A68:S68)</f>
        <v>0</v>
      </c>
    </row>
    <row r="69" spans="3:22" ht="9" customHeight="1">
      <c r="F69" s="77"/>
      <c r="G69" s="77"/>
      <c r="H69" s="77"/>
      <c r="I69" s="77"/>
      <c r="J69" s="77"/>
      <c r="K69" s="77"/>
      <c r="L69" s="77"/>
      <c r="M69" s="78" t="s">
        <v>105</v>
      </c>
      <c r="N69" s="77"/>
      <c r="O69" s="77"/>
      <c r="P69" s="77"/>
      <c r="Q69" s="77"/>
      <c r="R69" s="77"/>
      <c r="S69" s="77"/>
    </row>
    <row r="70" spans="3:22" ht="9" customHeight="1">
      <c r="F70" s="77"/>
      <c r="G70" s="77"/>
      <c r="H70" s="77"/>
      <c r="I70" s="77"/>
      <c r="J70" s="77"/>
      <c r="K70" s="77"/>
      <c r="L70" s="77"/>
      <c r="M70" s="77"/>
      <c r="N70" s="77"/>
      <c r="O70" s="77"/>
      <c r="P70" s="77"/>
      <c r="Q70" s="77"/>
      <c r="R70" s="77"/>
      <c r="S70" s="77"/>
    </row>
    <row r="71" spans="3:22" ht="9" customHeight="1">
      <c r="F71" s="77"/>
      <c r="G71" s="77"/>
      <c r="H71" s="77"/>
      <c r="I71" s="77"/>
      <c r="J71" s="77"/>
      <c r="K71" s="77"/>
      <c r="L71" s="77"/>
      <c r="M71" s="77"/>
      <c r="N71" s="77"/>
      <c r="O71" s="77"/>
      <c r="P71" s="77"/>
      <c r="Q71" s="77"/>
      <c r="R71" s="77"/>
      <c r="S71" s="77"/>
    </row>
    <row r="72" spans="3:22" ht="9" customHeight="1">
      <c r="F72" s="77"/>
      <c r="G72" s="77"/>
      <c r="H72" s="77"/>
      <c r="I72" s="77"/>
      <c r="J72" s="77"/>
      <c r="K72" s="77"/>
      <c r="L72" s="77"/>
      <c r="M72" s="77"/>
      <c r="N72" s="77"/>
      <c r="O72" s="77"/>
      <c r="P72" s="77"/>
      <c r="Q72" s="77"/>
      <c r="R72" s="77"/>
      <c r="S72" s="77"/>
    </row>
    <row r="73" spans="3:22" ht="9" customHeight="1">
      <c r="D73" s="73" t="s">
        <v>106</v>
      </c>
    </row>
    <row r="76" spans="3:22" ht="9" customHeight="1">
      <c r="M76" s="73" t="s">
        <v>107</v>
      </c>
    </row>
    <row r="82" spans="4:13">
      <c r="D82" s="71" t="s">
        <v>108</v>
      </c>
    </row>
    <row r="84" spans="4:13">
      <c r="M84" s="73" t="s">
        <v>109</v>
      </c>
    </row>
    <row r="89" spans="4:13">
      <c r="D89" s="71" t="s">
        <v>110</v>
      </c>
    </row>
    <row r="93" spans="4:13">
      <c r="M93" s="73" t="s">
        <v>111</v>
      </c>
    </row>
    <row r="95" spans="4:13" ht="12.75">
      <c r="D95" s="71" t="s">
        <v>112</v>
      </c>
      <c r="L95" s="304" t="s">
        <v>295</v>
      </c>
    </row>
  </sheetData>
  <mergeCells count="8">
    <mergeCell ref="I46:J46"/>
    <mergeCell ref="I47:J47"/>
    <mergeCell ref="L39:M39"/>
    <mergeCell ref="I41:J41"/>
    <mergeCell ref="I42:J42"/>
    <mergeCell ref="I43:J43"/>
    <mergeCell ref="I44:J44"/>
    <mergeCell ref="I45:J45"/>
  </mergeCells>
  <hyperlinks>
    <hyperlink ref="L95" r:id="rId1"/>
  </hyperlinks>
  <pageMargins left="0.75" right="0.75" top="1" bottom="1" header="0.5" footer="0.5"/>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Declaration</vt:lpstr>
      <vt:lpstr>Charter</vt:lpstr>
      <vt:lpstr>Affinity Diagram</vt:lpstr>
      <vt:lpstr>MoM</vt:lpstr>
      <vt:lpstr>WeeklyPlan</vt:lpstr>
      <vt:lpstr>VSM Intro</vt:lpstr>
      <vt:lpstr>VSM As-is</vt:lpstr>
      <vt:lpstr>VSM New</vt:lpstr>
      <vt:lpstr>VSM Symble</vt:lpstr>
      <vt:lpstr>Pareto</vt:lpstr>
      <vt:lpstr>HistroGram</vt:lpstr>
      <vt:lpstr>FishBone</vt:lpstr>
      <vt:lpstr>SIPOC</vt:lpstr>
      <vt:lpstr>CE Matrix</vt:lpstr>
      <vt:lpstr>Flow Chart New</vt:lpstr>
      <vt:lpstr>Training</vt:lpstr>
      <vt:lpstr>Pareto!Print_Area</vt:lpstr>
      <vt:lpstr>Pareto!Print_Titles</vt:lpstr>
    </vt:vector>
  </TitlesOfParts>
  <Company>eBizConsole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Mahsud Ali</dc:creator>
  <cp:lastModifiedBy>CSC</cp:lastModifiedBy>
  <cp:lastPrinted>2020-12-12T10:18:36Z</cp:lastPrinted>
  <dcterms:created xsi:type="dcterms:W3CDTF">2014-12-05T08:11:57Z</dcterms:created>
  <dcterms:modified xsi:type="dcterms:W3CDTF">2020-12-12T10:22:52Z</dcterms:modified>
</cp:coreProperties>
</file>