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files for rekha to add chools logo\Lean Six Sigma - CI toolkit\"/>
    </mc:Choice>
  </mc:AlternateContent>
  <bookViews>
    <workbookView xWindow="0" yWindow="0" windowWidth="17280" windowHeight="7410"/>
  </bookViews>
  <sheets>
    <sheet name="Daily Self-Assessment" sheetId="4" r:id="rId1"/>
    <sheet name="_data" sheetId="3" state="hidden" r:id="rId2"/>
  </sheets>
  <externalReferences>
    <externalReference r:id="rId3"/>
  </externalReferences>
  <definedNames>
    <definedName name="Performances" localSheetId="0">[1]Charts!#REF!</definedName>
    <definedName name="Performances">[1]Charts!#REF!</definedName>
    <definedName name="_xlnm.Print_Area" localSheetId="0">'Daily Self-Assessment'!$A$1:$AK$56</definedName>
  </definedNames>
  <calcPr calcId="162913"/>
  <fileRecoveryPr autoRecover="0"/>
</workbook>
</file>

<file path=xl/calcChain.xml><?xml version="1.0" encoding="utf-8"?>
<calcChain xmlns="http://schemas.openxmlformats.org/spreadsheetml/2006/main">
  <c r="F56" i="4" l="1"/>
  <c r="G56" i="4"/>
  <c r="H56" i="4"/>
  <c r="I56" i="4"/>
  <c r="J56" i="4"/>
  <c r="K56" i="4"/>
  <c r="L56" i="4"/>
  <c r="M56" i="4"/>
  <c r="N56" i="4"/>
  <c r="O56" i="4"/>
  <c r="P56" i="4"/>
  <c r="Q56" i="4"/>
  <c r="R56" i="4"/>
  <c r="S56" i="4"/>
  <c r="T56" i="4"/>
  <c r="U56" i="4"/>
  <c r="V56" i="4"/>
  <c r="W56" i="4"/>
  <c r="X56" i="4"/>
  <c r="Y56" i="4"/>
  <c r="Z56" i="4"/>
  <c r="AA56" i="4"/>
  <c r="AB56" i="4"/>
  <c r="AC56" i="4"/>
  <c r="AD56" i="4"/>
  <c r="AE56" i="4"/>
  <c r="AF56" i="4"/>
  <c r="AG56" i="4"/>
  <c r="AH56" i="4"/>
  <c r="AI56" i="4"/>
  <c r="E56" i="4"/>
  <c r="AH57" i="4" l="1"/>
  <c r="F61" i="4"/>
  <c r="G61" i="4"/>
  <c r="H61" i="4"/>
  <c r="I61" i="4"/>
  <c r="J61" i="4"/>
  <c r="K61" i="4"/>
  <c r="L61" i="4"/>
  <c r="M61" i="4"/>
  <c r="N61" i="4"/>
  <c r="O61" i="4"/>
  <c r="P61" i="4"/>
  <c r="Q61" i="4"/>
  <c r="R61" i="4"/>
  <c r="S61" i="4"/>
  <c r="T61" i="4"/>
  <c r="U61" i="4"/>
  <c r="V61" i="4"/>
  <c r="W61" i="4"/>
  <c r="X61" i="4"/>
  <c r="Y61" i="4"/>
  <c r="Z61" i="4"/>
  <c r="AA61" i="4"/>
  <c r="AB61" i="4"/>
  <c r="AC61" i="4"/>
  <c r="AD61" i="4"/>
  <c r="AE61" i="4"/>
  <c r="AF61" i="4"/>
  <c r="AG61" i="4"/>
  <c r="AH61" i="4"/>
  <c r="AI61" i="4"/>
  <c r="E61" i="4"/>
  <c r="F60" i="4"/>
  <c r="G60" i="4"/>
  <c r="H60" i="4"/>
  <c r="I60" i="4"/>
  <c r="J60" i="4"/>
  <c r="K60" i="4"/>
  <c r="L60" i="4"/>
  <c r="M60" i="4"/>
  <c r="N60" i="4"/>
  <c r="O60" i="4"/>
  <c r="P60" i="4"/>
  <c r="Q60" i="4"/>
  <c r="R60" i="4"/>
  <c r="S60" i="4"/>
  <c r="T60" i="4"/>
  <c r="U60" i="4"/>
  <c r="V60" i="4"/>
  <c r="W60" i="4"/>
  <c r="X60" i="4"/>
  <c r="Y60" i="4"/>
  <c r="Z60" i="4"/>
  <c r="AA60" i="4"/>
  <c r="AB60" i="4"/>
  <c r="AC60" i="4"/>
  <c r="AD60" i="4"/>
  <c r="AE60" i="4"/>
  <c r="AF60" i="4"/>
  <c r="AG60" i="4"/>
  <c r="AH60" i="4"/>
  <c r="AI60" i="4"/>
  <c r="E60" i="4"/>
  <c r="F59" i="4"/>
  <c r="G59" i="4"/>
  <c r="H59" i="4"/>
  <c r="I59" i="4"/>
  <c r="J59" i="4"/>
  <c r="K59" i="4"/>
  <c r="L59" i="4"/>
  <c r="M59" i="4"/>
  <c r="N59" i="4"/>
  <c r="O59" i="4"/>
  <c r="P59" i="4"/>
  <c r="Q59" i="4"/>
  <c r="R59" i="4"/>
  <c r="S59" i="4"/>
  <c r="T59" i="4"/>
  <c r="U59" i="4"/>
  <c r="V59" i="4"/>
  <c r="W59" i="4"/>
  <c r="X59" i="4"/>
  <c r="Y59" i="4"/>
  <c r="Z59" i="4"/>
  <c r="AA59" i="4"/>
  <c r="AB59" i="4"/>
  <c r="AC59" i="4"/>
  <c r="AD59" i="4"/>
  <c r="AE59" i="4"/>
  <c r="AF59" i="4"/>
  <c r="AG59" i="4"/>
  <c r="AH59" i="4"/>
  <c r="AI59" i="4"/>
  <c r="E59" i="4"/>
  <c r="F58" i="4"/>
  <c r="G58" i="4"/>
  <c r="H58" i="4"/>
  <c r="I58" i="4"/>
  <c r="J58" i="4"/>
  <c r="K58" i="4"/>
  <c r="L58" i="4"/>
  <c r="M58" i="4"/>
  <c r="N58" i="4"/>
  <c r="O58" i="4"/>
  <c r="P58" i="4"/>
  <c r="Q58" i="4"/>
  <c r="R58" i="4"/>
  <c r="S58" i="4"/>
  <c r="T58" i="4"/>
  <c r="U58" i="4"/>
  <c r="V58" i="4"/>
  <c r="W58" i="4"/>
  <c r="X58" i="4"/>
  <c r="Y58" i="4"/>
  <c r="Z58" i="4"/>
  <c r="AA58" i="4"/>
  <c r="AB58" i="4"/>
  <c r="AC58" i="4"/>
  <c r="AD58" i="4"/>
  <c r="AE58" i="4"/>
  <c r="AF58" i="4"/>
  <c r="AG58" i="4"/>
  <c r="AH58" i="4"/>
  <c r="AI58" i="4"/>
  <c r="E58" i="4"/>
  <c r="F57" i="4"/>
  <c r="G57" i="4"/>
  <c r="H57" i="4"/>
  <c r="I57" i="4"/>
  <c r="J57" i="4"/>
  <c r="K57" i="4"/>
  <c r="L57" i="4"/>
  <c r="M57" i="4"/>
  <c r="N57" i="4"/>
  <c r="O57" i="4"/>
  <c r="P57" i="4"/>
  <c r="Q57" i="4"/>
  <c r="R57" i="4"/>
  <c r="S57" i="4"/>
  <c r="T57" i="4"/>
  <c r="U57" i="4"/>
  <c r="V57" i="4"/>
  <c r="W57" i="4"/>
  <c r="X57" i="4"/>
  <c r="Y57" i="4"/>
  <c r="Z57" i="4"/>
  <c r="AA57" i="4"/>
  <c r="AB57" i="4"/>
  <c r="AC57" i="4"/>
  <c r="AD57" i="4"/>
  <c r="AE57" i="4"/>
  <c r="AF57" i="4"/>
  <c r="AG57" i="4"/>
  <c r="AI57" i="4"/>
  <c r="E57" i="4"/>
  <c r="AJ55" i="4" l="1"/>
  <c r="AJ54" i="4"/>
  <c r="AJ53" i="4"/>
  <c r="AJ52" i="4"/>
  <c r="AJ51" i="4"/>
  <c r="AJ50" i="4"/>
  <c r="AJ49" i="4"/>
  <c r="AJ48" i="4"/>
  <c r="AJ47" i="4"/>
  <c r="AJ46" i="4"/>
  <c r="AJ45" i="4"/>
  <c r="AJ44" i="4"/>
  <c r="AJ43" i="4"/>
  <c r="AJ42" i="4"/>
  <c r="AJ41" i="4"/>
  <c r="AJ40" i="4"/>
  <c r="AJ39" i="4"/>
  <c r="AJ38" i="4"/>
  <c r="AJ37" i="4"/>
  <c r="AJ36" i="4"/>
  <c r="AJ35" i="4"/>
  <c r="AJ34" i="4"/>
  <c r="AJ33" i="4"/>
  <c r="AJ32" i="4"/>
  <c r="AJ31" i="4"/>
  <c r="AJ30" i="4"/>
  <c r="AJ29" i="4"/>
  <c r="AJ28" i="4"/>
  <c r="AJ27" i="4"/>
  <c r="AJ26" i="4"/>
  <c r="AJ25" i="4"/>
  <c r="AJ24" i="4"/>
  <c r="AJ23" i="4"/>
  <c r="AJ22" i="4"/>
  <c r="AJ21" i="4"/>
  <c r="AJ20" i="4"/>
  <c r="AJ19" i="4"/>
  <c r="AJ18" i="4"/>
  <c r="AJ17" i="4"/>
  <c r="AJ16" i="4"/>
  <c r="AJ15" i="4"/>
  <c r="AJ14" i="4"/>
  <c r="AJ13" i="4"/>
  <c r="AJ12" i="4"/>
  <c r="AJ11" i="4"/>
  <c r="AJ10" i="4"/>
  <c r="AJ9" i="4"/>
  <c r="AJ8" i="4"/>
  <c r="AO4" i="4" l="1"/>
  <c r="AN4" i="4"/>
  <c r="AP4" i="4"/>
  <c r="AM4" i="4"/>
  <c r="AL4" i="4" l="1"/>
  <c r="B5" i="3"/>
  <c r="B6" i="3"/>
  <c r="B7" i="3"/>
  <c r="B8" i="3"/>
  <c r="B9" i="3"/>
  <c r="B10" i="3"/>
  <c r="B11" i="3"/>
  <c r="B12" i="3"/>
  <c r="B4" i="3"/>
  <c r="B3" i="3"/>
  <c r="C10" i="3" l="1"/>
  <c r="F4" i="3" l="1"/>
  <c r="F5" i="3"/>
  <c r="F6" i="3"/>
  <c r="F7" i="3"/>
  <c r="F8" i="3"/>
  <c r="F9" i="3"/>
  <c r="F10" i="3"/>
  <c r="F11" i="3"/>
  <c r="F12" i="3"/>
  <c r="F3" i="3"/>
  <c r="C4" i="3"/>
  <c r="C5" i="3"/>
  <c r="C6" i="3"/>
  <c r="C7" i="3"/>
  <c r="C8" i="3"/>
  <c r="C9" i="3"/>
  <c r="C11" i="3"/>
  <c r="C12" i="3"/>
  <c r="C3" i="3" l="1"/>
  <c r="D12" i="3" s="1"/>
  <c r="G12" i="3" s="1"/>
  <c r="D5" i="3" l="1"/>
  <c r="G5" i="3" s="1"/>
  <c r="D7" i="3"/>
  <c r="G7" i="3" s="1"/>
  <c r="D4" i="3"/>
  <c r="G4" i="3" s="1"/>
  <c r="D11" i="3"/>
  <c r="G11" i="3" s="1"/>
  <c r="D8" i="3"/>
  <c r="G8" i="3" s="1"/>
  <c r="D10" i="3"/>
  <c r="G10" i="3" s="1"/>
  <c r="D3" i="3"/>
  <c r="G3" i="3" s="1"/>
  <c r="G13" i="3" s="1"/>
  <c r="D9" i="3"/>
  <c r="G9" i="3" s="1"/>
  <c r="D6" i="3"/>
  <c r="G6" i="3" s="1"/>
  <c r="H9" i="3" l="1"/>
  <c r="H5" i="3"/>
  <c r="H6" i="3"/>
  <c r="H7" i="3"/>
  <c r="H4" i="3"/>
  <c r="H11" i="3"/>
  <c r="H10" i="3"/>
  <c r="H12" i="3"/>
  <c r="H8" i="3"/>
  <c r="H3" i="3"/>
  <c r="I3" i="3" s="1"/>
  <c r="E8" i="3"/>
  <c r="E9" i="3"/>
  <c r="E11" i="3"/>
  <c r="E4" i="3"/>
  <c r="E5" i="3"/>
  <c r="E7" i="3"/>
  <c r="E10" i="3"/>
  <c r="E12" i="3"/>
  <c r="E3" i="3"/>
  <c r="E6" i="3"/>
  <c r="I4" i="3" l="1"/>
  <c r="I5" i="3" s="1"/>
  <c r="I6" i="3" s="1"/>
  <c r="I7" i="3" s="1"/>
  <c r="I8" i="3" s="1"/>
  <c r="I9" i="3" s="1"/>
  <c r="I10" i="3" s="1"/>
  <c r="I11" i="3" s="1"/>
  <c r="I12" i="3" s="1"/>
</calcChain>
</file>

<file path=xl/sharedStrings.xml><?xml version="1.0" encoding="utf-8"?>
<sst xmlns="http://schemas.openxmlformats.org/spreadsheetml/2006/main" count="254" uniqueCount="219">
  <si>
    <t>Total</t>
  </si>
  <si>
    <t>Event / Issue / Defect</t>
  </si>
  <si>
    <t>Ordered totals</t>
  </si>
  <si>
    <t>Order of Event</t>
  </si>
  <si>
    <t>%</t>
  </si>
  <si>
    <t>Accumulated%</t>
  </si>
  <si>
    <t>Trunc</t>
  </si>
  <si>
    <t>Freq.</t>
  </si>
  <si>
    <t>Month:</t>
  </si>
  <si>
    <t>Year:</t>
  </si>
  <si>
    <t>B</t>
  </si>
  <si>
    <t>O</t>
  </si>
  <si>
    <t>D</t>
  </si>
  <si>
    <t>Y</t>
  </si>
  <si>
    <t>M</t>
  </si>
  <si>
    <t>I</t>
  </si>
  <si>
    <t>N</t>
  </si>
  <si>
    <t>H</t>
  </si>
  <si>
    <t>E</t>
  </si>
  <si>
    <t>A</t>
  </si>
  <si>
    <t>R</t>
  </si>
  <si>
    <t>T</t>
  </si>
  <si>
    <t>S</t>
  </si>
  <si>
    <t>U</t>
  </si>
  <si>
    <t>L</t>
  </si>
  <si>
    <t>P</t>
  </si>
  <si>
    <t>C</t>
  </si>
  <si>
    <t>Breath</t>
  </si>
  <si>
    <t>Participate in meetings</t>
  </si>
  <si>
    <t>Empathy</t>
  </si>
  <si>
    <t>Abundance</t>
  </si>
  <si>
    <t>Heart</t>
  </si>
  <si>
    <t>Exercise</t>
  </si>
  <si>
    <t>Eating calmly</t>
  </si>
  <si>
    <t>Healthy food</t>
  </si>
  <si>
    <t>Goal:</t>
  </si>
  <si>
    <t>Holy book</t>
  </si>
  <si>
    <t>Prayer, meditation</t>
  </si>
  <si>
    <t>Head and eyes</t>
  </si>
  <si>
    <t>Service, contribution</t>
  </si>
  <si>
    <t>Social activity</t>
  </si>
  <si>
    <t>Fun with family</t>
  </si>
  <si>
    <t>Activeness, energy</t>
  </si>
  <si>
    <t>Acting on principles</t>
  </si>
  <si>
    <t>Charity and giving</t>
  </si>
  <si>
    <t>Assertiveness</t>
  </si>
  <si>
    <t>Self-talk, affirmation</t>
  </si>
  <si>
    <t>[-1]</t>
  </si>
  <si>
    <t>complain</t>
  </si>
  <si>
    <t>Fresh air</t>
  </si>
  <si>
    <t>Interact with nature</t>
  </si>
  <si>
    <t>planting</t>
  </si>
  <si>
    <t>nap</t>
  </si>
  <si>
    <t>yoga</t>
  </si>
  <si>
    <t>Sleep, relax</t>
  </si>
  <si>
    <t>no sugar</t>
  </si>
  <si>
    <t>no salt</t>
  </si>
  <si>
    <t>martial art</t>
  </si>
  <si>
    <t>Stretch, floor</t>
  </si>
  <si>
    <t>housework</t>
  </si>
  <si>
    <t>stairs</t>
  </si>
  <si>
    <t>Teeth care</t>
  </si>
  <si>
    <t>floss</t>
  </si>
  <si>
    <t>massage</t>
  </si>
  <si>
    <t>mouthwash</t>
  </si>
  <si>
    <t>[+1]</t>
  </si>
  <si>
    <t>[+2]</t>
  </si>
  <si>
    <t>[+3]</t>
  </si>
  <si>
    <t>Ideas</t>
  </si>
  <si>
    <t>Delay  gratification</t>
  </si>
  <si>
    <t>Step out of comfort zone</t>
  </si>
  <si>
    <t>1 page</t>
  </si>
  <si>
    <t>negative</t>
  </si>
  <si>
    <t>positive</t>
  </si>
  <si>
    <t>phys. body</t>
  </si>
  <si>
    <t>refocus</t>
  </si>
  <si>
    <t>impulsivity</t>
  </si>
  <si>
    <t>focused</t>
  </si>
  <si>
    <t>Daily planning</t>
  </si>
  <si>
    <t>self-control</t>
  </si>
  <si>
    <t>time</t>
  </si>
  <si>
    <t>pain</t>
  </si>
  <si>
    <t>do unusuals</t>
  </si>
  <si>
    <t>say no</t>
  </si>
  <si>
    <t>face fears</t>
  </si>
  <si>
    <t>with team</t>
  </si>
  <si>
    <t>speech</t>
  </si>
  <si>
    <t>Body</t>
  </si>
  <si>
    <t>Mind</t>
  </si>
  <si>
    <t>Soul</t>
  </si>
  <si>
    <t>neg. smoke</t>
  </si>
  <si>
    <t>a goal step</t>
  </si>
  <si>
    <t>procrastinate</t>
  </si>
  <si>
    <t>All</t>
  </si>
  <si>
    <t>Memory exercise</t>
  </si>
  <si>
    <t>puzzle</t>
  </si>
  <si>
    <t>math</t>
  </si>
  <si>
    <t>new language</t>
  </si>
  <si>
    <t>volunteering</t>
  </si>
  <si>
    <t>event</t>
  </si>
  <si>
    <t>relative</t>
  </si>
  <si>
    <t>Initiative call</t>
  </si>
  <si>
    <t>sport</t>
  </si>
  <si>
    <t>restaurant</t>
  </si>
  <si>
    <t>old friend</t>
  </si>
  <si>
    <t>Praise, motivate</t>
  </si>
  <si>
    <t>Teamwork &amp; collaboration</t>
  </si>
  <si>
    <t>Kindness, respect</t>
  </si>
  <si>
    <t>courtesy</t>
  </si>
  <si>
    <t>Developing others</t>
  </si>
  <si>
    <t>offer help</t>
  </si>
  <si>
    <t>coach</t>
  </si>
  <si>
    <t>teach</t>
  </si>
  <si>
    <t>Networking, building bonds</t>
  </si>
  <si>
    <t>friends</t>
  </si>
  <si>
    <t>generosity</t>
  </si>
  <si>
    <t>Active listening</t>
  </si>
  <si>
    <t>compliment</t>
  </si>
  <si>
    <t>tools</t>
  </si>
  <si>
    <t>invite</t>
  </si>
  <si>
    <t>a connection</t>
  </si>
  <si>
    <t>multicultural</t>
  </si>
  <si>
    <t>Hope, optimism</t>
  </si>
  <si>
    <t>faith</t>
  </si>
  <si>
    <t>face crowd</t>
  </si>
  <si>
    <t>smile</t>
  </si>
  <si>
    <t>exceed</t>
  </si>
  <si>
    <t>cents</t>
  </si>
  <si>
    <t>dollars</t>
  </si>
  <si>
    <t>resistance</t>
  </si>
  <si>
    <t>anger</t>
  </si>
  <si>
    <t>5 pages</t>
  </si>
  <si>
    <t>Ask forgiveness</t>
  </si>
  <si>
    <t>Tolerant and forgiving</t>
  </si>
  <si>
    <t>Greeting, outgoing</t>
  </si>
  <si>
    <t>lead</t>
  </si>
  <si>
    <t>to-do</t>
  </si>
  <si>
    <t>meet expect.</t>
  </si>
  <si>
    <t>bad mouthing</t>
  </si>
  <si>
    <t>less than 7</t>
  </si>
  <si>
    <t>Drinking water</t>
  </si>
  <si>
    <t>Month to date</t>
  </si>
  <si>
    <t>Thankfulness, gratitude</t>
  </si>
  <si>
    <t>picnicking</t>
  </si>
  <si>
    <t>hiking</t>
  </si>
  <si>
    <t>5 deep</t>
  </si>
  <si>
    <t>6-10 deep</t>
  </si>
  <si>
    <t>salad</t>
  </si>
  <si>
    <t>junk, meat</t>
  </si>
  <si>
    <t>eye contact</t>
  </si>
  <si>
    <t>interrupt</t>
  </si>
  <si>
    <t>more than 8</t>
  </si>
  <si>
    <t>10 minutes</t>
  </si>
  <si>
    <t>Thinking before speak or act</t>
  </si>
  <si>
    <t>Patience, contentment</t>
  </si>
  <si>
    <t>1-2 page</t>
  </si>
  <si>
    <t>Practice decision*</t>
  </si>
  <si>
    <t>attend</t>
  </si>
  <si>
    <t>fairness</t>
  </si>
  <si>
    <t>integrity</t>
  </si>
  <si>
    <t>less than 6</t>
  </si>
  <si>
    <t>fist 100</t>
  </si>
  <si>
    <t>criticize</t>
  </si>
  <si>
    <t>whole grain</t>
  </si>
  <si>
    <t>aerobics 90</t>
  </si>
  <si>
    <t>muscles 44</t>
  </si>
  <si>
    <t>do one more</t>
  </si>
  <si>
    <t>discipline, determination</t>
  </si>
  <si>
    <t>5 minutes</t>
  </si>
  <si>
    <t>Visualization, change state</t>
  </si>
  <si>
    <t>Reading</t>
  </si>
  <si>
    <t>content table</t>
  </si>
  <si>
    <t>Other learning methods</t>
  </si>
  <si>
    <t>tv</t>
  </si>
  <si>
    <t>audio books</t>
  </si>
  <si>
    <t>by teaching</t>
  </si>
  <si>
    <t>by doing</t>
  </si>
  <si>
    <t>admit mistake</t>
  </si>
  <si>
    <t>love uncond.</t>
  </si>
  <si>
    <t>express thank</t>
  </si>
  <si>
    <t>nourish</t>
  </si>
  <si>
    <t>fasting</t>
  </si>
  <si>
    <t>Life of meaning</t>
  </si>
  <si>
    <t>self-oriented</t>
  </si>
  <si>
    <t>hopelessness</t>
  </si>
  <si>
    <t>sacrifice</t>
  </si>
  <si>
    <t>create value</t>
  </si>
  <si>
    <t>give attention</t>
  </si>
  <si>
    <t>memorize</t>
  </si>
  <si>
    <t>7-8 hours</t>
  </si>
  <si>
    <t>mini-nap</t>
  </si>
  <si>
    <t>roll &amp; warm</t>
  </si>
  <si>
    <t>more than 7</t>
  </si>
  <si>
    <t>3-7 pages</t>
  </si>
  <si>
    <t>stick to it</t>
  </si>
  <si>
    <t>slip up</t>
  </si>
  <si>
    <t>a challenge</t>
  </si>
  <si>
    <t>passiveness</t>
  </si>
  <si>
    <t>relatives</t>
  </si>
  <si>
    <t>open doors</t>
  </si>
  <si>
    <t>greet anyone</t>
  </si>
  <si>
    <t>mentor</t>
  </si>
  <si>
    <t>daily meet</t>
  </si>
  <si>
    <t>proportion</t>
  </si>
  <si>
    <t>Guide:</t>
  </si>
  <si>
    <r>
      <t xml:space="preserve">Daily Self-Evaluation </t>
    </r>
    <r>
      <rPr>
        <sz val="20"/>
        <rFont val="Calibri"/>
        <family val="2"/>
        <scheme val="minor"/>
      </rPr>
      <t>- Monthly Data</t>
    </r>
  </si>
  <si>
    <t>Use a negative number if you wish to indicate a negative performance.</t>
  </si>
  <si>
    <t>*</t>
  </si>
  <si>
    <t>Activity, practice</t>
  </si>
  <si>
    <r>
      <t xml:space="preserve">Use the following rating system: </t>
    </r>
    <r>
      <rPr>
        <b/>
        <sz val="9"/>
        <rFont val="Calibri"/>
        <family val="2"/>
        <scheme val="minor"/>
      </rPr>
      <t>0</t>
    </r>
    <r>
      <rPr>
        <sz val="9"/>
        <rFont val="Calibri"/>
        <family val="2"/>
        <scheme val="minor"/>
      </rPr>
      <t xml:space="preserve"> for 'no progress', </t>
    </r>
    <r>
      <rPr>
        <b/>
        <sz val="9"/>
        <rFont val="Calibri"/>
        <family val="2"/>
        <scheme val="minor"/>
      </rPr>
      <t>1</t>
    </r>
    <r>
      <rPr>
        <sz val="9"/>
        <rFont val="Calibri"/>
        <family val="2"/>
        <scheme val="minor"/>
      </rPr>
      <t xml:space="preserve"> for 'minor progress', </t>
    </r>
    <r>
      <rPr>
        <b/>
        <sz val="9"/>
        <rFont val="Calibri"/>
        <family val="2"/>
        <scheme val="minor"/>
      </rPr>
      <t>2</t>
    </r>
    <r>
      <rPr>
        <sz val="9"/>
        <rFont val="Calibri"/>
        <family val="2"/>
        <scheme val="minor"/>
      </rPr>
      <t xml:space="preserve"> for 'good progress' and </t>
    </r>
    <r>
      <rPr>
        <b/>
        <sz val="9"/>
        <rFont val="Calibri"/>
        <family val="2"/>
        <scheme val="minor"/>
      </rPr>
      <t>3</t>
    </r>
    <r>
      <rPr>
        <sz val="9"/>
        <rFont val="Calibri"/>
        <family val="2"/>
        <scheme val="minor"/>
      </rPr>
      <t xml:space="preserve"> for 'significant progress'.</t>
    </r>
  </si>
  <si>
    <t>Use the "Practice decision" to decide about an important aspects of your life then rate yourself if the decision has been acted upon.</t>
  </si>
  <si>
    <t>Note: You need only to fill the white cells.</t>
  </si>
  <si>
    <t>Rate yourself against each of the listed activities and practices.</t>
  </si>
  <si>
    <t>Add ideas that is relevant to your situation.</t>
  </si>
  <si>
    <t>Evaluate your progress at the end of every day.</t>
  </si>
  <si>
    <t>Make it a daily routine in order to improve.</t>
  </si>
  <si>
    <t>You need to be honest and accurate when it comes to identifying what you are doing well and what you need to improve.</t>
  </si>
  <si>
    <t>Use some of the listed ideas on the right-side of the table to develop your physical, mental, emotional and spiritual intelligences.</t>
  </si>
  <si>
    <t>www.chools.in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</si>
</sst>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8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20"/>
      <name val="Calibri"/>
      <family val="2"/>
      <scheme val="minor"/>
    </font>
    <font>
      <sz val="9"/>
      <name val="Calibri"/>
      <family val="2"/>
      <scheme val="minor"/>
    </font>
    <font>
      <sz val="9"/>
      <color theme="1" tint="0.249977111117893"/>
      <name val="Calibri"/>
      <family val="2"/>
      <scheme val="minor"/>
    </font>
    <font>
      <b/>
      <sz val="9"/>
      <name val="Calibri"/>
      <family val="2"/>
      <scheme val="minor"/>
    </font>
    <font>
      <sz val="9"/>
      <color rgb="FF00B050"/>
      <name val="Calibri"/>
      <family val="2"/>
      <scheme val="minor"/>
    </font>
    <font>
      <sz val="9"/>
      <color rgb="FF0070C0"/>
      <name val="Calibri"/>
      <family val="2"/>
      <scheme val="minor"/>
    </font>
    <font>
      <sz val="9"/>
      <color theme="9" tint="-0.249977111117893"/>
      <name val="Calibri"/>
      <family val="2"/>
      <scheme val="minor"/>
    </font>
    <font>
      <sz val="9"/>
      <color theme="1" tint="0.499984740745262"/>
      <name val="Calibri"/>
      <family val="2"/>
      <scheme val="minor"/>
    </font>
    <font>
      <sz val="9"/>
      <color indexed="55"/>
      <name val="Calibri"/>
      <family val="2"/>
      <scheme val="minor"/>
    </font>
    <font>
      <sz val="9"/>
      <color theme="0" tint="-0.499984740745262"/>
      <name val="Calibri"/>
      <family val="2"/>
      <scheme val="minor"/>
    </font>
    <font>
      <sz val="8"/>
      <name val="Calibri"/>
      <family val="2"/>
      <scheme val="minor"/>
    </font>
    <font>
      <sz val="9"/>
      <color theme="0" tint="-0.34998626667073579"/>
      <name val="Calibri"/>
      <family val="2"/>
      <scheme val="minor"/>
    </font>
    <font>
      <sz val="9"/>
      <color theme="0"/>
      <name val="Calibri"/>
      <family val="2"/>
      <scheme val="minor"/>
    </font>
    <font>
      <sz val="20"/>
      <name val="Calibri"/>
      <family val="2"/>
      <scheme val="minor"/>
    </font>
    <font>
      <u/>
      <sz val="10"/>
      <color theme="10"/>
      <name val="Arial"/>
    </font>
  </fonts>
  <fills count="1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0D8DA"/>
        <bgColor indexed="64"/>
      </patternFill>
    </fill>
    <fill>
      <patternFill patternType="solid">
        <fgColor rgb="FFD5F8F7"/>
        <bgColor indexed="64"/>
      </patternFill>
    </fill>
    <fill>
      <patternFill patternType="solid">
        <fgColor rgb="FFE4F8D0"/>
        <bgColor indexed="64"/>
      </patternFill>
    </fill>
    <fill>
      <patternFill patternType="solid">
        <fgColor rgb="FFD9E8E9"/>
        <bgColor indexed="64"/>
      </patternFill>
    </fill>
    <fill>
      <patternFill patternType="solid">
        <fgColor rgb="FFFFF19B"/>
        <bgColor indexed="64"/>
      </patternFill>
    </fill>
    <fill>
      <patternFill patternType="solid">
        <fgColor rgb="FFCDFFA7"/>
        <bgColor indexed="64"/>
      </patternFill>
    </fill>
    <fill>
      <patternFill patternType="solid">
        <fgColor rgb="FF9FFFFD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rgb="FFF8F8F8"/>
        <bgColor indexed="64"/>
      </patternFill>
    </fill>
    <fill>
      <patternFill patternType="solid">
        <fgColor rgb="FFF6ECB2"/>
        <bgColor indexed="64"/>
      </patternFill>
    </fill>
    <fill>
      <patternFill patternType="solid">
        <fgColor theme="0" tint="-0.49998474074526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/>
      <bottom/>
      <diagonal/>
    </border>
    <border>
      <left/>
      <right style="thin">
        <color theme="0" tint="-0.249977111117893"/>
      </right>
      <top/>
      <bottom/>
      <diagonal/>
    </border>
  </borders>
  <cellStyleXfs count="4">
    <xf numFmtId="0" fontId="0" fillId="0" borderId="0"/>
    <xf numFmtId="0" fontId="1" fillId="0" borderId="0"/>
    <xf numFmtId="9" fontId="2" fillId="0" borderId="0" applyFont="0" applyFill="0" applyBorder="0" applyAlignment="0" applyProtection="0"/>
    <xf numFmtId="0" fontId="17" fillId="0" borderId="0" applyNumberFormat="0" applyFill="0" applyBorder="0" applyAlignment="0" applyProtection="0"/>
  </cellStyleXfs>
  <cellXfs count="90">
    <xf numFmtId="0" fontId="0" fillId="0" borderId="0" xfId="0"/>
    <xf numFmtId="0" fontId="0" fillId="4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164" fontId="0" fillId="0" borderId="1" xfId="0" applyNumberFormat="1" applyBorder="1" applyAlignment="1">
      <alignment horizontal="center"/>
    </xf>
    <xf numFmtId="0" fontId="2" fillId="5" borderId="2" xfId="0" applyFont="1" applyFill="1" applyBorder="1" applyAlignment="1">
      <alignment horizontal="center" wrapText="1"/>
    </xf>
    <xf numFmtId="0" fontId="2" fillId="5" borderId="1" xfId="0" applyFont="1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5" borderId="1" xfId="0" applyFill="1" applyBorder="1"/>
    <xf numFmtId="0" fontId="0" fillId="0" borderId="3" xfId="0" applyBorder="1"/>
    <xf numFmtId="0" fontId="0" fillId="0" borderId="3" xfId="0" applyFill="1" applyBorder="1" applyAlignment="1">
      <alignment horizontal="center"/>
    </xf>
    <xf numFmtId="0" fontId="2" fillId="0" borderId="0" xfId="0" applyFont="1"/>
    <xf numFmtId="0" fontId="0" fillId="0" borderId="1" xfId="0" applyFill="1" applyBorder="1" applyAlignment="1">
      <alignment horizontal="center"/>
    </xf>
    <xf numFmtId="164" fontId="0" fillId="6" borderId="1" xfId="0" applyNumberFormat="1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4" fillId="5" borderId="0" xfId="0" applyFont="1" applyFill="1" applyProtection="1"/>
    <xf numFmtId="0" fontId="3" fillId="5" borderId="0" xfId="0" applyFont="1" applyFill="1" applyBorder="1" applyProtection="1"/>
    <xf numFmtId="0" fontId="4" fillId="5" borderId="0" xfId="0" applyFont="1" applyFill="1" applyBorder="1" applyAlignment="1" applyProtection="1">
      <alignment horizontal="right" vertical="center"/>
    </xf>
    <xf numFmtId="1" fontId="5" fillId="12" borderId="7" xfId="0" applyNumberFormat="1" applyFont="1" applyFill="1" applyBorder="1" applyAlignment="1" applyProtection="1">
      <alignment horizontal="center" vertical="center"/>
    </xf>
    <xf numFmtId="1" fontId="5" fillId="13" borderId="7" xfId="0" applyNumberFormat="1" applyFont="1" applyFill="1" applyBorder="1" applyAlignment="1" applyProtection="1">
      <alignment horizontal="center" vertical="center"/>
    </xf>
    <xf numFmtId="1" fontId="5" fillId="11" borderId="7" xfId="0" applyNumberFormat="1" applyFont="1" applyFill="1" applyBorder="1" applyAlignment="1" applyProtection="1">
      <alignment horizontal="center" vertical="center"/>
    </xf>
    <xf numFmtId="1" fontId="5" fillId="7" borderId="7" xfId="0" applyNumberFormat="1" applyFont="1" applyFill="1" applyBorder="1" applyAlignment="1" applyProtection="1">
      <alignment horizontal="center" vertical="center"/>
    </xf>
    <xf numFmtId="0" fontId="10" fillId="5" borderId="0" xfId="0" applyFont="1" applyFill="1" applyBorder="1" applyAlignment="1" applyProtection="1">
      <alignment horizontal="left"/>
    </xf>
    <xf numFmtId="0" fontId="11" fillId="5" borderId="0" xfId="0" applyFont="1" applyFill="1" applyBorder="1" applyAlignment="1" applyProtection="1">
      <alignment horizontal="center"/>
    </xf>
    <xf numFmtId="0" fontId="4" fillId="5" borderId="0" xfId="0" applyFont="1" applyFill="1" applyBorder="1" applyProtection="1"/>
    <xf numFmtId="0" fontId="4" fillId="5" borderId="7" xfId="0" applyFont="1" applyFill="1" applyBorder="1" applyAlignment="1" applyProtection="1">
      <alignment horizontal="center" vertical="center" wrapText="1"/>
    </xf>
    <xf numFmtId="0" fontId="4" fillId="2" borderId="7" xfId="0" applyFont="1" applyFill="1" applyBorder="1" applyAlignment="1" applyProtection="1">
      <alignment horizontal="center" vertical="center" wrapText="1"/>
    </xf>
    <xf numFmtId="0" fontId="4" fillId="5" borderId="0" xfId="0" applyFont="1" applyFill="1" applyBorder="1" applyAlignment="1" applyProtection="1">
      <alignment horizontal="center" vertical="center" wrapText="1"/>
    </xf>
    <xf numFmtId="0" fontId="12" fillId="5" borderId="0" xfId="0" applyFont="1" applyFill="1" applyBorder="1" applyAlignment="1" applyProtection="1">
      <alignment vertical="center" wrapText="1"/>
    </xf>
    <xf numFmtId="0" fontId="11" fillId="5" borderId="0" xfId="0" applyFont="1" applyFill="1" applyBorder="1" applyAlignment="1" applyProtection="1">
      <alignment horizontal="center" vertical="center"/>
    </xf>
    <xf numFmtId="0" fontId="7" fillId="9" borderId="9" xfId="0" applyFont="1" applyFill="1" applyBorder="1" applyAlignment="1" applyProtection="1">
      <alignment horizontal="center" vertical="center"/>
    </xf>
    <xf numFmtId="0" fontId="6" fillId="12" borderId="9" xfId="0" applyFont="1" applyFill="1" applyBorder="1" applyAlignment="1" applyProtection="1">
      <alignment horizontal="center" vertical="center"/>
    </xf>
    <xf numFmtId="0" fontId="4" fillId="9" borderId="7" xfId="0" applyFont="1" applyFill="1" applyBorder="1" applyAlignment="1" applyProtection="1">
      <alignment horizontal="right" vertical="center"/>
    </xf>
    <xf numFmtId="0" fontId="4" fillId="5" borderId="7" xfId="0" applyFont="1" applyFill="1" applyBorder="1" applyAlignment="1" applyProtection="1">
      <alignment horizontal="center" vertical="center"/>
    </xf>
    <xf numFmtId="0" fontId="13" fillId="5" borderId="7" xfId="0" applyFont="1" applyFill="1" applyBorder="1" applyAlignment="1" applyProtection="1">
      <alignment horizontal="center" vertical="center"/>
    </xf>
    <xf numFmtId="0" fontId="13" fillId="14" borderId="7" xfId="0" applyFont="1" applyFill="1" applyBorder="1" applyAlignment="1" applyProtection="1">
      <alignment horizontal="center" vertical="center"/>
    </xf>
    <xf numFmtId="0" fontId="13" fillId="2" borderId="7" xfId="0" applyFont="1" applyFill="1" applyBorder="1" applyAlignment="1" applyProtection="1">
      <alignment horizontal="center" vertical="center"/>
    </xf>
    <xf numFmtId="0" fontId="13" fillId="15" borderId="7" xfId="0" applyFont="1" applyFill="1" applyBorder="1" applyAlignment="1" applyProtection="1">
      <alignment horizontal="center" vertical="center"/>
    </xf>
    <xf numFmtId="0" fontId="7" fillId="9" borderId="10" xfId="0" applyFont="1" applyFill="1" applyBorder="1" applyAlignment="1" applyProtection="1">
      <alignment horizontal="center" vertical="center"/>
    </xf>
    <xf numFmtId="0" fontId="6" fillId="12" borderId="10" xfId="0" applyFont="1" applyFill="1" applyBorder="1" applyAlignment="1" applyProtection="1">
      <alignment horizontal="center" vertical="center"/>
    </xf>
    <xf numFmtId="0" fontId="13" fillId="5" borderId="7" xfId="0" quotePrefix="1" applyFont="1" applyFill="1" applyBorder="1" applyAlignment="1" applyProtection="1">
      <alignment horizontal="center" vertical="center"/>
    </xf>
    <xf numFmtId="0" fontId="13" fillId="14" borderId="7" xfId="0" quotePrefix="1" applyFont="1" applyFill="1" applyBorder="1" applyAlignment="1" applyProtection="1">
      <alignment horizontal="center" vertical="center"/>
    </xf>
    <xf numFmtId="20" fontId="13" fillId="15" borderId="7" xfId="0" applyNumberFormat="1" applyFont="1" applyFill="1" applyBorder="1" applyAlignment="1" applyProtection="1">
      <alignment horizontal="center" vertical="center"/>
    </xf>
    <xf numFmtId="0" fontId="8" fillId="8" borderId="9" xfId="0" applyFont="1" applyFill="1" applyBorder="1" applyAlignment="1" applyProtection="1">
      <alignment horizontal="center" vertical="center"/>
    </xf>
    <xf numFmtId="0" fontId="6" fillId="13" borderId="9" xfId="0" applyFont="1" applyFill="1" applyBorder="1" applyAlignment="1" applyProtection="1">
      <alignment horizontal="center" vertical="center"/>
    </xf>
    <xf numFmtId="0" fontId="4" fillId="8" borderId="7" xfId="0" applyFont="1" applyFill="1" applyBorder="1" applyAlignment="1" applyProtection="1">
      <alignment horizontal="right" vertical="center"/>
    </xf>
    <xf numFmtId="20" fontId="13" fillId="5" borderId="7" xfId="0" applyNumberFormat="1" applyFont="1" applyFill="1" applyBorder="1" applyAlignment="1" applyProtection="1">
      <alignment horizontal="center" vertical="center"/>
    </xf>
    <xf numFmtId="0" fontId="8" fillId="8" borderId="10" xfId="0" applyFont="1" applyFill="1" applyBorder="1" applyAlignment="1" applyProtection="1">
      <alignment horizontal="center" vertical="center"/>
    </xf>
    <xf numFmtId="0" fontId="6" fillId="13" borderId="10" xfId="0" applyFont="1" applyFill="1" applyBorder="1" applyAlignment="1" applyProtection="1">
      <alignment horizontal="center" vertical="center"/>
    </xf>
    <xf numFmtId="0" fontId="4" fillId="5" borderId="0" xfId="0" applyFont="1" applyFill="1" applyAlignment="1" applyProtection="1">
      <alignment vertical="center"/>
    </xf>
    <xf numFmtId="0" fontId="9" fillId="16" borderId="9" xfId="0" applyFont="1" applyFill="1" applyBorder="1" applyAlignment="1" applyProtection="1">
      <alignment horizontal="center" vertical="center"/>
    </xf>
    <xf numFmtId="0" fontId="6" fillId="11" borderId="9" xfId="0" applyFont="1" applyFill="1" applyBorder="1" applyAlignment="1" applyProtection="1">
      <alignment horizontal="center" vertical="center"/>
    </xf>
    <xf numFmtId="0" fontId="4" fillId="16" borderId="7" xfId="0" applyFont="1" applyFill="1" applyBorder="1" applyAlignment="1" applyProtection="1">
      <alignment horizontal="right" vertical="center"/>
    </xf>
    <xf numFmtId="0" fontId="9" fillId="16" borderId="10" xfId="0" applyFont="1" applyFill="1" applyBorder="1" applyAlignment="1" applyProtection="1">
      <alignment horizontal="center" vertical="center"/>
    </xf>
    <xf numFmtId="0" fontId="6" fillId="11" borderId="10" xfId="0" applyFont="1" applyFill="1" applyBorder="1" applyAlignment="1" applyProtection="1">
      <alignment horizontal="center" vertical="center"/>
    </xf>
    <xf numFmtId="0" fontId="9" fillId="16" borderId="8" xfId="0" applyFont="1" applyFill="1" applyBorder="1" applyAlignment="1" applyProtection="1">
      <alignment horizontal="center" vertical="center"/>
    </xf>
    <xf numFmtId="0" fontId="6" fillId="11" borderId="8" xfId="0" applyFont="1" applyFill="1" applyBorder="1" applyAlignment="1" applyProtection="1">
      <alignment horizontal="center" vertical="center"/>
    </xf>
    <xf numFmtId="0" fontId="8" fillId="10" borderId="9" xfId="0" applyFont="1" applyFill="1" applyBorder="1" applyAlignment="1" applyProtection="1">
      <alignment horizontal="center" vertical="center"/>
    </xf>
    <xf numFmtId="0" fontId="6" fillId="7" borderId="9" xfId="0" applyFont="1" applyFill="1" applyBorder="1" applyAlignment="1" applyProtection="1">
      <alignment horizontal="center" vertical="center"/>
    </xf>
    <xf numFmtId="0" fontId="4" fillId="10" borderId="7" xfId="0" applyFont="1" applyFill="1" applyBorder="1" applyAlignment="1" applyProtection="1">
      <alignment horizontal="right" vertical="center"/>
    </xf>
    <xf numFmtId="0" fontId="8" fillId="10" borderId="10" xfId="0" applyFont="1" applyFill="1" applyBorder="1" applyAlignment="1" applyProtection="1">
      <alignment horizontal="center" vertical="center"/>
    </xf>
    <xf numFmtId="0" fontId="6" fillId="7" borderId="10" xfId="0" applyFont="1" applyFill="1" applyBorder="1" applyAlignment="1" applyProtection="1">
      <alignment horizontal="center" vertical="center"/>
    </xf>
    <xf numFmtId="0" fontId="8" fillId="10" borderId="8" xfId="0" applyFont="1" applyFill="1" applyBorder="1" applyAlignment="1" applyProtection="1">
      <alignment horizontal="center" vertical="center"/>
    </xf>
    <xf numFmtId="0" fontId="6" fillId="7" borderId="8" xfId="0" applyFont="1" applyFill="1" applyBorder="1" applyAlignment="1" applyProtection="1">
      <alignment horizontal="center" vertical="center"/>
    </xf>
    <xf numFmtId="0" fontId="4" fillId="2" borderId="0" xfId="0" applyFont="1" applyFill="1" applyAlignment="1" applyProtection="1">
      <alignment vertical="center"/>
    </xf>
    <xf numFmtId="0" fontId="4" fillId="2" borderId="0" xfId="0" applyFont="1" applyFill="1" applyProtection="1"/>
    <xf numFmtId="0" fontId="14" fillId="5" borderId="0" xfId="0" applyFont="1" applyFill="1" applyBorder="1" applyAlignment="1" applyProtection="1">
      <alignment horizontal="center" vertical="center"/>
    </xf>
    <xf numFmtId="1" fontId="15" fillId="17" borderId="7" xfId="0" applyNumberFormat="1" applyFont="1" applyFill="1" applyBorder="1" applyAlignment="1" applyProtection="1">
      <alignment horizontal="center" vertical="center"/>
    </xf>
    <xf numFmtId="1" fontId="4" fillId="3" borderId="7" xfId="0" applyNumberFormat="1" applyFont="1" applyFill="1" applyBorder="1" applyAlignment="1" applyProtection="1">
      <alignment horizontal="center" vertical="center"/>
      <protection locked="0"/>
    </xf>
    <xf numFmtId="0" fontId="4" fillId="5" borderId="11" xfId="0" applyFont="1" applyFill="1" applyBorder="1" applyProtection="1"/>
    <xf numFmtId="0" fontId="4" fillId="5" borderId="12" xfId="0" applyFont="1" applyFill="1" applyBorder="1" applyProtection="1"/>
    <xf numFmtId="0" fontId="6" fillId="5" borderId="12" xfId="0" applyFont="1" applyFill="1" applyBorder="1" applyAlignment="1" applyProtection="1">
      <alignment horizontal="center"/>
    </xf>
    <xf numFmtId="0" fontId="4" fillId="5" borderId="13" xfId="0" applyFont="1" applyFill="1" applyBorder="1" applyProtection="1"/>
    <xf numFmtId="49" fontId="4" fillId="5" borderId="14" xfId="0" quotePrefix="1" applyNumberFormat="1" applyFont="1" applyFill="1" applyBorder="1" applyAlignment="1" applyProtection="1">
      <alignment horizontal="center"/>
    </xf>
    <xf numFmtId="49" fontId="4" fillId="5" borderId="15" xfId="0" applyNumberFormat="1" applyFont="1" applyFill="1" applyBorder="1" applyAlignment="1" applyProtection="1">
      <alignment horizontal="center"/>
    </xf>
    <xf numFmtId="49" fontId="4" fillId="5" borderId="16" xfId="0" applyNumberFormat="1" applyFont="1" applyFill="1" applyBorder="1" applyAlignment="1" applyProtection="1">
      <alignment horizontal="center"/>
    </xf>
    <xf numFmtId="0" fontId="4" fillId="5" borderId="0" xfId="0" applyFont="1" applyFill="1" applyAlignment="1" applyProtection="1"/>
    <xf numFmtId="0" fontId="4" fillId="5" borderId="11" xfId="0" applyFont="1" applyFill="1" applyBorder="1" applyAlignment="1" applyProtection="1">
      <alignment horizontal="center" vertical="center"/>
    </xf>
    <xf numFmtId="0" fontId="4" fillId="5" borderId="12" xfId="0" applyFont="1" applyFill="1" applyBorder="1" applyAlignment="1" applyProtection="1">
      <alignment horizontal="center"/>
    </xf>
    <xf numFmtId="0" fontId="4" fillId="5" borderId="13" xfId="0" applyFont="1" applyFill="1" applyBorder="1" applyAlignment="1" applyProtection="1">
      <alignment horizontal="center"/>
    </xf>
    <xf numFmtId="0" fontId="4" fillId="5" borderId="17" xfId="0" applyFont="1" applyFill="1" applyBorder="1" applyAlignment="1" applyProtection="1">
      <alignment horizontal="center" vertical="center"/>
    </xf>
    <xf numFmtId="0" fontId="4" fillId="5" borderId="0" xfId="0" applyFont="1" applyFill="1" applyBorder="1" applyAlignment="1" applyProtection="1">
      <alignment horizontal="center"/>
    </xf>
    <xf numFmtId="0" fontId="4" fillId="5" borderId="18" xfId="0" applyFont="1" applyFill="1" applyBorder="1" applyAlignment="1" applyProtection="1">
      <alignment horizontal="center"/>
    </xf>
    <xf numFmtId="0" fontId="6" fillId="5" borderId="0" xfId="0" applyFont="1" applyFill="1" applyProtection="1"/>
    <xf numFmtId="0" fontId="4" fillId="5" borderId="0" xfId="0" applyFont="1" applyFill="1" applyAlignment="1" applyProtection="1">
      <alignment horizontal="right"/>
    </xf>
    <xf numFmtId="1" fontId="4" fillId="5" borderId="7" xfId="0" applyNumberFormat="1" applyFont="1" applyFill="1" applyBorder="1" applyAlignment="1" applyProtection="1">
      <alignment horizontal="center" vertical="center"/>
    </xf>
    <xf numFmtId="0" fontId="5" fillId="3" borderId="4" xfId="0" applyFont="1" applyFill="1" applyBorder="1" applyAlignment="1" applyProtection="1">
      <alignment horizontal="left" vertical="center"/>
      <protection locked="0"/>
    </xf>
    <xf numFmtId="0" fontId="5" fillId="3" borderId="5" xfId="0" applyFont="1" applyFill="1" applyBorder="1" applyAlignment="1" applyProtection="1">
      <alignment horizontal="left" vertical="center"/>
      <protection locked="0"/>
    </xf>
    <xf numFmtId="0" fontId="5" fillId="3" borderId="6" xfId="0" applyFont="1" applyFill="1" applyBorder="1" applyAlignment="1" applyProtection="1">
      <alignment horizontal="left" vertical="center"/>
      <protection locked="0"/>
    </xf>
    <xf numFmtId="0" fontId="17" fillId="2" borderId="0" xfId="3" applyFill="1" applyAlignment="1" applyProtection="1">
      <alignment vertical="center"/>
    </xf>
  </cellXfs>
  <cellStyles count="4">
    <cellStyle name="Hyperlink" xfId="3" builtinId="8"/>
    <cellStyle name="Normal" xfId="0" builtinId="0"/>
    <cellStyle name="Normal 2" xfId="1"/>
    <cellStyle name="Percent 2" xfId="2"/>
  </cellStyles>
  <dxfs count="0"/>
  <tableStyles count="0" defaultTableStyle="TableStyleMedium2" defaultPivotStyle="PivotStyleLight16"/>
  <colors>
    <mruColors>
      <color rgb="FFECF1F8"/>
      <color rgb="FFF0F5FA"/>
      <color rgb="FFDBE5F1"/>
      <color rgb="FFCC3300"/>
      <color rgb="FFE3EBF5"/>
      <color rgb="FFCFDDED"/>
      <color rgb="FF81B1B5"/>
      <color rgb="FFD2B400"/>
      <color rgb="FF00DED9"/>
      <color rgb="FF64EA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0067239247676205E-2"/>
          <c:y val="7.3773903262092225E-2"/>
          <c:w val="0.8531441544584375"/>
          <c:h val="0.83956767904011997"/>
        </c:manualLayout>
      </c:layout>
      <c:lineChart>
        <c:grouping val="standard"/>
        <c:varyColors val="0"/>
        <c:ser>
          <c:idx val="0"/>
          <c:order val="0"/>
          <c:tx>
            <c:strRef>
              <c:f>'Daily Self-Assessment'!$AM$3</c:f>
              <c:strCache>
                <c:ptCount val="1"/>
                <c:pt idx="0">
                  <c:v>Body</c:v>
                </c:pt>
              </c:strCache>
            </c:strRef>
          </c:tx>
          <c:spPr>
            <a:ln w="63500" cap="rnd">
              <a:solidFill>
                <a:srgbClr val="64EA00"/>
              </a:solidFill>
              <a:round/>
            </a:ln>
            <a:effectLst/>
          </c:spPr>
          <c:marker>
            <c:symbol val="circle"/>
            <c:size val="3"/>
            <c:spPr>
              <a:solidFill>
                <a:srgbClr val="64EA00"/>
              </a:solidFill>
              <a:ln w="15875">
                <a:solidFill>
                  <a:schemeClr val="accent3">
                    <a:lumMod val="50000"/>
                    <a:alpha val="51000"/>
                  </a:schemeClr>
                </a:solidFill>
                <a:round/>
              </a:ln>
              <a:effectLst/>
            </c:spPr>
          </c:marker>
          <c:cat>
            <c:numRef>
              <c:f>'Daily Self-Assessment'!$E$7:$AI$7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'Daily Self-Assessment'!$E$58:$AI$58</c:f>
              <c:numCache>
                <c:formatCode>General</c:formatCode>
                <c:ptCount val="31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72C5-4897-8F82-2A31597AC413}"/>
            </c:ext>
          </c:extLst>
        </c:ser>
        <c:ser>
          <c:idx val="2"/>
          <c:order val="1"/>
          <c:tx>
            <c:strRef>
              <c:f>'Daily Self-Assessment'!$AN$3</c:f>
              <c:strCache>
                <c:ptCount val="1"/>
                <c:pt idx="0">
                  <c:v>Mind</c:v>
                </c:pt>
              </c:strCache>
            </c:strRef>
          </c:tx>
          <c:spPr>
            <a:ln w="63500" cap="rnd">
              <a:solidFill>
                <a:srgbClr val="00DED9"/>
              </a:solidFill>
              <a:round/>
            </a:ln>
            <a:effectLst/>
          </c:spPr>
          <c:marker>
            <c:symbol val="circle"/>
            <c:size val="3"/>
            <c:spPr>
              <a:solidFill>
                <a:srgbClr val="00DED9"/>
              </a:solidFill>
              <a:ln w="15875">
                <a:solidFill>
                  <a:srgbClr val="0070C0"/>
                </a:solidFill>
                <a:round/>
              </a:ln>
              <a:effectLst/>
            </c:spPr>
          </c:marker>
          <c:cat>
            <c:numRef>
              <c:f>'Daily Self-Assessment'!$E$7:$AI$7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'Daily Self-Assessment'!$E$59:$AI$59</c:f>
              <c:numCache>
                <c:formatCode>General</c:formatCode>
                <c:ptCount val="31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72C5-4897-8F82-2A31597AC413}"/>
            </c:ext>
          </c:extLst>
        </c:ser>
        <c:ser>
          <c:idx val="4"/>
          <c:order val="2"/>
          <c:tx>
            <c:strRef>
              <c:f>'Daily Self-Assessment'!$AO$3</c:f>
              <c:strCache>
                <c:ptCount val="1"/>
                <c:pt idx="0">
                  <c:v>Heart</c:v>
                </c:pt>
              </c:strCache>
            </c:strRef>
          </c:tx>
          <c:spPr>
            <a:ln w="63500" cap="rnd">
              <a:solidFill>
                <a:srgbClr val="D2B400"/>
              </a:solidFill>
              <a:round/>
            </a:ln>
            <a:effectLst/>
          </c:spPr>
          <c:marker>
            <c:symbol val="circle"/>
            <c:size val="3"/>
            <c:spPr>
              <a:solidFill>
                <a:srgbClr val="D2B400"/>
              </a:solidFill>
              <a:ln w="15875">
                <a:solidFill>
                  <a:srgbClr val="C00000"/>
                </a:solidFill>
                <a:round/>
              </a:ln>
              <a:effectLst/>
            </c:spPr>
          </c:marker>
          <c:cat>
            <c:numRef>
              <c:f>'Daily Self-Assessment'!$E$7:$AI$7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'Daily Self-Assessment'!$E$60:$AI$60</c:f>
              <c:numCache>
                <c:formatCode>General</c:formatCode>
                <c:ptCount val="31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4-72C5-4897-8F82-2A31597AC413}"/>
            </c:ext>
          </c:extLst>
        </c:ser>
        <c:ser>
          <c:idx val="8"/>
          <c:order val="3"/>
          <c:tx>
            <c:strRef>
              <c:f>'Daily Self-Assessment'!$AP$3</c:f>
              <c:strCache>
                <c:ptCount val="1"/>
                <c:pt idx="0">
                  <c:v>Soul</c:v>
                </c:pt>
              </c:strCache>
            </c:strRef>
          </c:tx>
          <c:spPr>
            <a:ln w="63500" cap="rnd">
              <a:solidFill>
                <a:srgbClr val="81B1B5"/>
              </a:solidFill>
              <a:round/>
            </a:ln>
            <a:effectLst/>
          </c:spPr>
          <c:marker>
            <c:symbol val="circle"/>
            <c:size val="3"/>
            <c:spPr>
              <a:solidFill>
                <a:srgbClr val="81B1B5"/>
              </a:solidFill>
              <a:ln w="15875">
                <a:solidFill>
                  <a:schemeClr val="accent3">
                    <a:lumMod val="60000"/>
                  </a:schemeClr>
                </a:solidFill>
                <a:round/>
              </a:ln>
              <a:effectLst/>
            </c:spPr>
          </c:marker>
          <c:cat>
            <c:numRef>
              <c:f>'Daily Self-Assessment'!$E$7:$AI$7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'Daily Self-Assessment'!$E$61:$AI$61</c:f>
              <c:numCache>
                <c:formatCode>General</c:formatCode>
                <c:ptCount val="31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7-72C5-4897-8F82-2A31597AC4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5944984"/>
        <c:axId val="195945368"/>
      </c:lineChart>
      <c:lineChart>
        <c:grouping val="standard"/>
        <c:varyColors val="0"/>
        <c:ser>
          <c:idx val="6"/>
          <c:order val="4"/>
          <c:tx>
            <c:strRef>
              <c:f>'Daily Self-Assessment'!$AL$3</c:f>
              <c:strCache>
                <c:ptCount val="1"/>
                <c:pt idx="0">
                  <c:v>All</c:v>
                </c:pt>
              </c:strCache>
            </c:strRef>
          </c:tx>
          <c:spPr>
            <a:ln w="12700" cap="rnd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bg1"/>
              </a:solidFill>
              <a:ln w="15875">
                <a:solidFill>
                  <a:schemeClr val="tx1">
                    <a:lumMod val="75000"/>
                    <a:lumOff val="25000"/>
                  </a:schemeClr>
                </a:solidFill>
                <a:round/>
              </a:ln>
              <a:effectLst/>
            </c:spPr>
          </c:marker>
          <c:cat>
            <c:numRef>
              <c:f>'Daily Self-Assessment'!$E$7:$AI$7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'Daily Self-Assessment'!$E$57:$AI$57</c:f>
              <c:numCache>
                <c:formatCode>General</c:formatCode>
                <c:ptCount val="31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8-72C5-4897-8F82-2A31597AC4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5946136"/>
        <c:axId val="195945752"/>
      </c:lineChart>
      <c:catAx>
        <c:axId val="1959449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5945368"/>
        <c:crosses val="autoZero"/>
        <c:auto val="1"/>
        <c:lblAlgn val="ctr"/>
        <c:lblOffset val="100"/>
        <c:noMultiLvlLbl val="0"/>
      </c:catAx>
      <c:valAx>
        <c:axId val="1959453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5944984"/>
        <c:crosses val="autoZero"/>
        <c:crossBetween val="between"/>
      </c:valAx>
      <c:valAx>
        <c:axId val="195945752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5946136"/>
        <c:crosses val="max"/>
        <c:crossBetween val="between"/>
      </c:valAx>
      <c:catAx>
        <c:axId val="1959461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95945752"/>
        <c:crosses val="autoZero"/>
        <c:auto val="1"/>
        <c:lblAlgn val="ctr"/>
        <c:lblOffset val="100"/>
        <c:noMultiLvlLbl val="0"/>
      </c:catAx>
      <c:spPr>
        <a:gradFill>
          <a:gsLst>
            <a:gs pos="0">
              <a:schemeClr val="accent1">
                <a:lumMod val="5000"/>
                <a:lumOff val="95000"/>
              </a:schemeClr>
            </a:gs>
            <a:gs pos="74000">
              <a:srgbClr val="ECF1F8"/>
            </a:gs>
            <a:gs pos="100000">
              <a:srgbClr val="E3EBF5"/>
            </a:gs>
          </a:gsLst>
          <a:lin ang="5400000" scaled="1"/>
        </a:gradFill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91132785423335438"/>
          <c:y val="6.2267424905220178E-2"/>
          <c:w val="8.2412361659540342E-2"/>
          <c:h val="0.4384281131525226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>
      <a:gsLst>
        <a:gs pos="0">
          <a:schemeClr val="bg1">
            <a:lumMod val="85000"/>
          </a:schemeClr>
        </a:gs>
        <a:gs pos="74000">
          <a:schemeClr val="accent1">
            <a:lumMod val="45000"/>
            <a:lumOff val="55000"/>
          </a:schemeClr>
        </a:gs>
        <a:gs pos="83000">
          <a:schemeClr val="accent1">
            <a:lumMod val="45000"/>
            <a:lumOff val="55000"/>
          </a:schemeClr>
        </a:gs>
        <a:gs pos="100000">
          <a:schemeClr val="accent1">
            <a:lumMod val="30000"/>
            <a:lumOff val="70000"/>
          </a:schemeClr>
        </a:gs>
      </a:gsLst>
      <a:lin ang="5400000" scaled="1"/>
    </a:gradFill>
    <a:ln w="9525" cap="flat" cmpd="sng" algn="ctr">
      <a:solidFill>
        <a:schemeClr val="bg1">
          <a:lumMod val="6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2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56</xdr:row>
      <xdr:rowOff>0</xdr:rowOff>
    </xdr:from>
    <xdr:to>
      <xdr:col>42</xdr:col>
      <xdr:colOff>0</xdr:colOff>
      <xdr:row>79</xdr:row>
      <xdr:rowOff>76200</xdr:rowOff>
    </xdr:to>
    <xdr:graphicFrame macro="">
      <xdr:nvGraphicFramePr>
        <xdr:cNvPr id="2" name="Chart 17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47625</xdr:colOff>
      <xdr:row>0</xdr:row>
      <xdr:rowOff>0</xdr:rowOff>
    </xdr:from>
    <xdr:to>
      <xdr:col>3</xdr:col>
      <xdr:colOff>899942</xdr:colOff>
      <xdr:row>2</xdr:row>
      <xdr:rowOff>76200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0" y="0"/>
          <a:ext cx="1214267" cy="5619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33%20-%20030717/Misc/BM/2014%20Daily%20Pla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ues"/>
      <sheetName val="Long-Inter"/>
      <sheetName val="Ja"/>
      <sheetName val="F"/>
      <sheetName val="Mr"/>
      <sheetName val="Ap"/>
      <sheetName val="My"/>
      <sheetName val="Jn"/>
      <sheetName val="Jl"/>
      <sheetName val="Au"/>
      <sheetName val="S"/>
      <sheetName val="O"/>
      <sheetName val="N"/>
      <sheetName val="D"/>
      <sheetName val="Charts"/>
    </sheetNames>
    <sheetDataSet>
      <sheetData sheetId="0">
        <row r="5">
          <cell r="AM5" t="str">
            <v>Breath</v>
          </cell>
        </row>
      </sheetData>
      <sheetData sheetId="1">
        <row r="10">
          <cell r="BB10" t="str">
            <v>Courage</v>
          </cell>
        </row>
      </sheetData>
      <sheetData sheetId="2"/>
      <sheetData sheetId="3">
        <row r="145">
          <cell r="AI145">
            <v>0</v>
          </cell>
        </row>
      </sheetData>
      <sheetData sheetId="4">
        <row r="145">
          <cell r="AI145">
            <v>0</v>
          </cell>
        </row>
      </sheetData>
      <sheetData sheetId="5">
        <row r="145">
          <cell r="AI145">
            <v>0</v>
          </cell>
        </row>
      </sheetData>
      <sheetData sheetId="6">
        <row r="145">
          <cell r="AI145">
            <v>0</v>
          </cell>
        </row>
      </sheetData>
      <sheetData sheetId="7">
        <row r="145">
          <cell r="AI145">
            <v>0</v>
          </cell>
        </row>
      </sheetData>
      <sheetData sheetId="8">
        <row r="145">
          <cell r="AI145">
            <v>0</v>
          </cell>
        </row>
      </sheetData>
      <sheetData sheetId="9">
        <row r="145">
          <cell r="AI145">
            <v>0</v>
          </cell>
        </row>
      </sheetData>
      <sheetData sheetId="10">
        <row r="145">
          <cell r="AI145">
            <v>0</v>
          </cell>
        </row>
      </sheetData>
      <sheetData sheetId="11">
        <row r="145">
          <cell r="AI145">
            <v>0</v>
          </cell>
        </row>
      </sheetData>
      <sheetData sheetId="12">
        <row r="145">
          <cell r="AI145">
            <v>0</v>
          </cell>
        </row>
      </sheetData>
      <sheetData sheetId="13">
        <row r="145">
          <cell r="AI145">
            <v>0</v>
          </cell>
        </row>
      </sheetData>
      <sheetData sheetId="14">
        <row r="450">
          <cell r="D450">
            <v>0.81618960370560989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hools.in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R94"/>
  <sheetViews>
    <sheetView showGridLines="0" tabSelected="1" topLeftCell="A76" zoomScaleNormal="100" workbookViewId="0">
      <selection activeCell="D4" sqref="D4"/>
    </sheetView>
  </sheetViews>
  <sheetFormatPr defaultColWidth="8.85546875" defaultRowHeight="12" x14ac:dyDescent="0.2"/>
  <cols>
    <col min="1" max="3" width="2.7109375" style="15" customWidth="1"/>
    <col min="4" max="4" width="22.7109375" style="15" customWidth="1"/>
    <col min="5" max="35" width="2.7109375" style="15" customWidth="1"/>
    <col min="36" max="36" width="4.7109375" style="15" customWidth="1"/>
    <col min="37" max="37" width="2.7109375" style="15" customWidth="1"/>
    <col min="38" max="42" width="9.7109375" style="15" customWidth="1"/>
    <col min="43" max="43" width="2.7109375" style="15" customWidth="1"/>
    <col min="44" max="45" width="7.85546875" style="15" customWidth="1"/>
    <col min="46" max="46" width="1.7109375" style="15" customWidth="1"/>
    <col min="47" max="16384" width="8.85546875" style="15"/>
  </cols>
  <sheetData>
    <row r="1" spans="1:44" ht="26.25" x14ac:dyDescent="0.4">
      <c r="E1" s="16" t="s">
        <v>205</v>
      </c>
      <c r="AN1" s="76"/>
      <c r="AP1" s="24"/>
    </row>
    <row r="2" spans="1:44" x14ac:dyDescent="0.2"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AL2" s="77"/>
      <c r="AM2" s="78"/>
      <c r="AN2" s="78" t="s">
        <v>141</v>
      </c>
      <c r="AO2" s="78"/>
      <c r="AP2" s="79"/>
      <c r="AR2" s="17"/>
    </row>
    <row r="3" spans="1:44" x14ac:dyDescent="0.2"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AL3" s="80" t="s">
        <v>93</v>
      </c>
      <c r="AM3" s="81" t="s">
        <v>87</v>
      </c>
      <c r="AN3" s="81" t="s">
        <v>88</v>
      </c>
      <c r="AO3" s="81" t="s">
        <v>31</v>
      </c>
      <c r="AP3" s="82" t="s">
        <v>89</v>
      </c>
      <c r="AR3" s="17"/>
    </row>
    <row r="4" spans="1:44" x14ac:dyDescent="0.2">
      <c r="D4" s="17" t="s">
        <v>8</v>
      </c>
      <c r="E4" s="86"/>
      <c r="F4" s="87"/>
      <c r="G4" s="87"/>
      <c r="H4" s="87"/>
      <c r="I4" s="88"/>
      <c r="J4" s="17"/>
      <c r="K4" s="17"/>
      <c r="M4" s="17" t="s">
        <v>9</v>
      </c>
      <c r="N4" s="86"/>
      <c r="O4" s="87"/>
      <c r="P4" s="87"/>
      <c r="Q4" s="87"/>
      <c r="R4" s="88"/>
      <c r="S4" s="17"/>
      <c r="T4" s="17"/>
      <c r="V4" s="17" t="s">
        <v>35</v>
      </c>
      <c r="W4" s="86"/>
      <c r="X4" s="87"/>
      <c r="Y4" s="87"/>
      <c r="Z4" s="87"/>
      <c r="AA4" s="87"/>
      <c r="AB4" s="87"/>
      <c r="AC4" s="87"/>
      <c r="AD4" s="87"/>
      <c r="AE4" s="87"/>
      <c r="AF4" s="87"/>
      <c r="AG4" s="87"/>
      <c r="AH4" s="87"/>
      <c r="AI4" s="88"/>
      <c r="AJ4" s="17"/>
      <c r="AK4" s="17"/>
      <c r="AL4" s="67">
        <f>SUM(AM4:AP4)</f>
        <v>0</v>
      </c>
      <c r="AM4" s="18">
        <f>SUM(AJ8:AJ19)</f>
        <v>0</v>
      </c>
      <c r="AN4" s="19">
        <f>SUM(AJ20:AJ31)</f>
        <v>0</v>
      </c>
      <c r="AO4" s="20">
        <f>SUM(AJ32:AJ43)</f>
        <v>0</v>
      </c>
      <c r="AP4" s="21">
        <f>SUM(AJ44:AJ55)</f>
        <v>0</v>
      </c>
      <c r="AQ4" s="17"/>
      <c r="AR4" s="17"/>
    </row>
    <row r="5" spans="1:44" x14ac:dyDescent="0.2">
      <c r="D5" s="17"/>
    </row>
    <row r="6" spans="1:44" x14ac:dyDescent="0.2">
      <c r="D6" s="22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4"/>
      <c r="AK6" s="24"/>
      <c r="AL6" s="69"/>
      <c r="AM6" s="70"/>
      <c r="AN6" s="71" t="s">
        <v>68</v>
      </c>
      <c r="AO6" s="70"/>
      <c r="AP6" s="72"/>
    </row>
    <row r="7" spans="1:44" ht="24" x14ac:dyDescent="0.2">
      <c r="A7" s="23"/>
      <c r="B7" s="23"/>
      <c r="C7" s="23"/>
      <c r="D7" s="17" t="s">
        <v>208</v>
      </c>
      <c r="E7" s="25">
        <v>1</v>
      </c>
      <c r="F7" s="25">
        <v>2</v>
      </c>
      <c r="G7" s="25">
        <v>3</v>
      </c>
      <c r="H7" s="25">
        <v>4</v>
      </c>
      <c r="I7" s="25">
        <v>5</v>
      </c>
      <c r="J7" s="25">
        <v>6</v>
      </c>
      <c r="K7" s="25">
        <v>7</v>
      </c>
      <c r="L7" s="25">
        <v>8</v>
      </c>
      <c r="M7" s="25">
        <v>9</v>
      </c>
      <c r="N7" s="25">
        <v>10</v>
      </c>
      <c r="O7" s="26">
        <v>11</v>
      </c>
      <c r="P7" s="26">
        <v>12</v>
      </c>
      <c r="Q7" s="26">
        <v>13</v>
      </c>
      <c r="R7" s="26">
        <v>14</v>
      </c>
      <c r="S7" s="26">
        <v>15</v>
      </c>
      <c r="T7" s="26">
        <v>16</v>
      </c>
      <c r="U7" s="26">
        <v>17</v>
      </c>
      <c r="V7" s="26">
        <v>18</v>
      </c>
      <c r="W7" s="26">
        <v>19</v>
      </c>
      <c r="X7" s="26">
        <v>20</v>
      </c>
      <c r="Y7" s="25">
        <v>21</v>
      </c>
      <c r="Z7" s="25">
        <v>22</v>
      </c>
      <c r="AA7" s="25">
        <v>23</v>
      </c>
      <c r="AB7" s="25">
        <v>24</v>
      </c>
      <c r="AC7" s="25">
        <v>25</v>
      </c>
      <c r="AD7" s="25">
        <v>26</v>
      </c>
      <c r="AE7" s="25">
        <v>27</v>
      </c>
      <c r="AF7" s="25">
        <v>28</v>
      </c>
      <c r="AG7" s="25">
        <v>29</v>
      </c>
      <c r="AH7" s="25">
        <v>30</v>
      </c>
      <c r="AI7" s="26">
        <v>31</v>
      </c>
      <c r="AJ7" s="27" t="s">
        <v>7</v>
      </c>
      <c r="AK7" s="28"/>
      <c r="AL7" s="73" t="s">
        <v>47</v>
      </c>
      <c r="AM7" s="74" t="s">
        <v>65</v>
      </c>
      <c r="AN7" s="74" t="s">
        <v>65</v>
      </c>
      <c r="AO7" s="74" t="s">
        <v>66</v>
      </c>
      <c r="AP7" s="75" t="s">
        <v>67</v>
      </c>
    </row>
    <row r="8" spans="1:44" x14ac:dyDescent="0.2">
      <c r="A8" s="29"/>
      <c r="B8" s="30" t="s">
        <v>25</v>
      </c>
      <c r="C8" s="31" t="s">
        <v>10</v>
      </c>
      <c r="D8" s="32" t="s">
        <v>27</v>
      </c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68"/>
      <c r="S8" s="68"/>
      <c r="T8" s="68"/>
      <c r="U8" s="68"/>
      <c r="V8" s="68"/>
      <c r="W8" s="68"/>
      <c r="X8" s="68"/>
      <c r="Y8" s="68"/>
      <c r="Z8" s="68"/>
      <c r="AA8" s="68"/>
      <c r="AB8" s="68"/>
      <c r="AC8" s="68"/>
      <c r="AD8" s="68"/>
      <c r="AE8" s="68"/>
      <c r="AF8" s="68"/>
      <c r="AG8" s="68"/>
      <c r="AH8" s="68"/>
      <c r="AI8" s="68"/>
      <c r="AJ8" s="33">
        <f>SUM(E8:AI8)</f>
        <v>0</v>
      </c>
      <c r="AL8" s="34"/>
      <c r="AM8" s="35" t="s">
        <v>145</v>
      </c>
      <c r="AN8" s="35"/>
      <c r="AO8" s="36" t="s">
        <v>146</v>
      </c>
      <c r="AP8" s="37"/>
    </row>
    <row r="9" spans="1:44" x14ac:dyDescent="0.2">
      <c r="A9" s="29"/>
      <c r="B9" s="38" t="s">
        <v>17</v>
      </c>
      <c r="C9" s="39" t="s">
        <v>11</v>
      </c>
      <c r="D9" s="32" t="s">
        <v>49</v>
      </c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68"/>
      <c r="S9" s="68"/>
      <c r="T9" s="68"/>
      <c r="U9" s="68"/>
      <c r="V9" s="68"/>
      <c r="W9" s="68"/>
      <c r="X9" s="68"/>
      <c r="Y9" s="68"/>
      <c r="Z9" s="68"/>
      <c r="AA9" s="68"/>
      <c r="AB9" s="68"/>
      <c r="AC9" s="68"/>
      <c r="AD9" s="68"/>
      <c r="AE9" s="68"/>
      <c r="AF9" s="68"/>
      <c r="AG9" s="68"/>
      <c r="AH9" s="68"/>
      <c r="AI9" s="68"/>
      <c r="AJ9" s="33">
        <f t="shared" ref="AJ9:AJ55" si="0">SUM(E9:AI9)</f>
        <v>0</v>
      </c>
      <c r="AL9" s="40" t="s">
        <v>90</v>
      </c>
      <c r="AM9" s="41"/>
      <c r="AN9" s="41"/>
      <c r="AO9" s="36"/>
      <c r="AP9" s="37"/>
    </row>
    <row r="10" spans="1:44" x14ac:dyDescent="0.2">
      <c r="A10" s="29"/>
      <c r="B10" s="38" t="s">
        <v>13</v>
      </c>
      <c r="C10" s="39" t="s">
        <v>12</v>
      </c>
      <c r="D10" s="32" t="s">
        <v>50</v>
      </c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68"/>
      <c r="S10" s="68"/>
      <c r="T10" s="68"/>
      <c r="U10" s="68"/>
      <c r="V10" s="68"/>
      <c r="W10" s="68"/>
      <c r="X10" s="68"/>
      <c r="Y10" s="68"/>
      <c r="Z10" s="68"/>
      <c r="AA10" s="68"/>
      <c r="AB10" s="68"/>
      <c r="AC10" s="68"/>
      <c r="AD10" s="68"/>
      <c r="AE10" s="68"/>
      <c r="AF10" s="68"/>
      <c r="AG10" s="68"/>
      <c r="AH10" s="68"/>
      <c r="AI10" s="68"/>
      <c r="AJ10" s="33">
        <f t="shared" si="0"/>
        <v>0</v>
      </c>
      <c r="AL10" s="40"/>
      <c r="AM10" s="41" t="s">
        <v>143</v>
      </c>
      <c r="AN10" s="41"/>
      <c r="AO10" s="36" t="s">
        <v>144</v>
      </c>
      <c r="AP10" s="37" t="s">
        <v>51</v>
      </c>
    </row>
    <row r="11" spans="1:44" x14ac:dyDescent="0.2">
      <c r="A11" s="29"/>
      <c r="B11" s="38" t="s">
        <v>22</v>
      </c>
      <c r="C11" s="39" t="s">
        <v>13</v>
      </c>
      <c r="D11" s="32" t="s">
        <v>54</v>
      </c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68"/>
      <c r="R11" s="68"/>
      <c r="S11" s="68"/>
      <c r="T11" s="68"/>
      <c r="U11" s="68"/>
      <c r="V11" s="68"/>
      <c r="W11" s="68"/>
      <c r="X11" s="68"/>
      <c r="Y11" s="68"/>
      <c r="Z11" s="68"/>
      <c r="AA11" s="68"/>
      <c r="AB11" s="68"/>
      <c r="AC11" s="68"/>
      <c r="AD11" s="68"/>
      <c r="AE11" s="68"/>
      <c r="AF11" s="68"/>
      <c r="AG11" s="68"/>
      <c r="AH11" s="68"/>
      <c r="AI11" s="68"/>
      <c r="AJ11" s="33">
        <f t="shared" si="0"/>
        <v>0</v>
      </c>
      <c r="AL11" s="34" t="s">
        <v>160</v>
      </c>
      <c r="AM11" s="41" t="s">
        <v>189</v>
      </c>
      <c r="AN11" s="35" t="s">
        <v>52</v>
      </c>
      <c r="AO11" s="36" t="s">
        <v>53</v>
      </c>
      <c r="AP11" s="37"/>
    </row>
    <row r="12" spans="1:44" x14ac:dyDescent="0.2">
      <c r="A12" s="29"/>
      <c r="B12" s="38" t="s">
        <v>15</v>
      </c>
      <c r="C12" s="39"/>
      <c r="D12" s="32" t="s">
        <v>33</v>
      </c>
      <c r="E12" s="68"/>
      <c r="F12" s="68"/>
      <c r="G12" s="68"/>
      <c r="H12" s="68"/>
      <c r="I12" s="68"/>
      <c r="J12" s="68"/>
      <c r="K12" s="68"/>
      <c r="L12" s="68"/>
      <c r="M12" s="68"/>
      <c r="N12" s="68"/>
      <c r="O12" s="68"/>
      <c r="P12" s="68"/>
      <c r="Q12" s="68"/>
      <c r="R12" s="68"/>
      <c r="S12" s="68"/>
      <c r="T12" s="68"/>
      <c r="U12" s="68"/>
      <c r="V12" s="68"/>
      <c r="W12" s="68"/>
      <c r="X12" s="68"/>
      <c r="Y12" s="68"/>
      <c r="Z12" s="68"/>
      <c r="AA12" s="68"/>
      <c r="AB12" s="68"/>
      <c r="AC12" s="68"/>
      <c r="AD12" s="68"/>
      <c r="AE12" s="68"/>
      <c r="AF12" s="68"/>
      <c r="AG12" s="68"/>
      <c r="AH12" s="68"/>
      <c r="AI12" s="68"/>
      <c r="AJ12" s="33">
        <f t="shared" si="0"/>
        <v>0</v>
      </c>
      <c r="AL12" s="34"/>
      <c r="AM12" s="35"/>
      <c r="AN12" s="35"/>
      <c r="AO12" s="36"/>
      <c r="AP12" s="37"/>
    </row>
    <row r="13" spans="1:44" x14ac:dyDescent="0.2">
      <c r="A13" s="29"/>
      <c r="B13" s="38" t="s">
        <v>26</v>
      </c>
      <c r="C13" s="39"/>
      <c r="D13" s="32" t="s">
        <v>34</v>
      </c>
      <c r="E13" s="68"/>
      <c r="F13" s="68"/>
      <c r="G13" s="68"/>
      <c r="H13" s="68"/>
      <c r="I13" s="68"/>
      <c r="J13" s="68"/>
      <c r="K13" s="68"/>
      <c r="L13" s="68"/>
      <c r="M13" s="68"/>
      <c r="N13" s="68"/>
      <c r="O13" s="68"/>
      <c r="P13" s="68"/>
      <c r="Q13" s="68"/>
      <c r="R13" s="68"/>
      <c r="S13" s="68"/>
      <c r="T13" s="68"/>
      <c r="U13" s="68"/>
      <c r="V13" s="68"/>
      <c r="W13" s="68"/>
      <c r="X13" s="68"/>
      <c r="Y13" s="68"/>
      <c r="Z13" s="68"/>
      <c r="AA13" s="68"/>
      <c r="AB13" s="68"/>
      <c r="AC13" s="68"/>
      <c r="AD13" s="68"/>
      <c r="AE13" s="68"/>
      <c r="AF13" s="68"/>
      <c r="AG13" s="68"/>
      <c r="AH13" s="68"/>
      <c r="AI13" s="68"/>
      <c r="AJ13" s="33">
        <f t="shared" si="0"/>
        <v>0</v>
      </c>
      <c r="AL13" s="34" t="s">
        <v>148</v>
      </c>
      <c r="AM13" s="35" t="s">
        <v>147</v>
      </c>
      <c r="AN13" s="35" t="s">
        <v>163</v>
      </c>
      <c r="AO13" s="36" t="s">
        <v>56</v>
      </c>
      <c r="AP13" s="37" t="s">
        <v>55</v>
      </c>
    </row>
    <row r="14" spans="1:44" x14ac:dyDescent="0.2">
      <c r="A14" s="29"/>
      <c r="B14" s="38" t="s">
        <v>19</v>
      </c>
      <c r="C14" s="39"/>
      <c r="D14" s="32" t="s">
        <v>140</v>
      </c>
      <c r="E14" s="68"/>
      <c r="F14" s="68"/>
      <c r="G14" s="68"/>
      <c r="H14" s="68"/>
      <c r="I14" s="68"/>
      <c r="J14" s="68"/>
      <c r="K14" s="68"/>
      <c r="L14" s="68"/>
      <c r="M14" s="68"/>
      <c r="N14" s="68"/>
      <c r="O14" s="68"/>
      <c r="P14" s="68"/>
      <c r="Q14" s="68"/>
      <c r="R14" s="68"/>
      <c r="S14" s="68"/>
      <c r="T14" s="68"/>
      <c r="U14" s="68"/>
      <c r="V14" s="68"/>
      <c r="W14" s="68"/>
      <c r="X14" s="68"/>
      <c r="Y14" s="68"/>
      <c r="Z14" s="68"/>
      <c r="AA14" s="68"/>
      <c r="AB14" s="68"/>
      <c r="AC14" s="68"/>
      <c r="AD14" s="68"/>
      <c r="AE14" s="68"/>
      <c r="AF14" s="68"/>
      <c r="AG14" s="68"/>
      <c r="AH14" s="68"/>
      <c r="AI14" s="68"/>
      <c r="AJ14" s="33">
        <f t="shared" si="0"/>
        <v>0</v>
      </c>
      <c r="AL14" s="34" t="s">
        <v>139</v>
      </c>
      <c r="AM14" s="35"/>
      <c r="AN14" s="35" t="s">
        <v>151</v>
      </c>
      <c r="AO14" s="36"/>
      <c r="AP14" s="37"/>
    </row>
    <row r="15" spans="1:44" x14ac:dyDescent="0.2">
      <c r="A15" s="29"/>
      <c r="B15" s="38" t="s">
        <v>24</v>
      </c>
      <c r="C15" s="39"/>
      <c r="D15" s="32" t="s">
        <v>32</v>
      </c>
      <c r="E15" s="68"/>
      <c r="F15" s="68"/>
      <c r="G15" s="68"/>
      <c r="H15" s="68"/>
      <c r="I15" s="68"/>
      <c r="J15" s="68"/>
      <c r="K15" s="68"/>
      <c r="L15" s="68"/>
      <c r="M15" s="68"/>
      <c r="N15" s="68"/>
      <c r="O15" s="68"/>
      <c r="P15" s="68"/>
      <c r="Q15" s="68"/>
      <c r="R15" s="68"/>
      <c r="S15" s="68"/>
      <c r="T15" s="68"/>
      <c r="U15" s="68"/>
      <c r="V15" s="68"/>
      <c r="W15" s="68"/>
      <c r="X15" s="68"/>
      <c r="Y15" s="68"/>
      <c r="Z15" s="68"/>
      <c r="AA15" s="68"/>
      <c r="AB15" s="68"/>
      <c r="AC15" s="68"/>
      <c r="AD15" s="68"/>
      <c r="AE15" s="68"/>
      <c r="AF15" s="68"/>
      <c r="AG15" s="68"/>
      <c r="AH15" s="68"/>
      <c r="AI15" s="68"/>
      <c r="AJ15" s="33">
        <f t="shared" si="0"/>
        <v>0</v>
      </c>
      <c r="AL15" s="34"/>
      <c r="AM15" s="35" t="s">
        <v>165</v>
      </c>
      <c r="AN15" s="35" t="s">
        <v>164</v>
      </c>
      <c r="AO15" s="36" t="s">
        <v>166</v>
      </c>
      <c r="AP15" s="37" t="s">
        <v>57</v>
      </c>
    </row>
    <row r="16" spans="1:44" x14ac:dyDescent="0.2">
      <c r="A16" s="29"/>
      <c r="B16" s="38"/>
      <c r="C16" s="39"/>
      <c r="D16" s="32" t="s">
        <v>58</v>
      </c>
      <c r="E16" s="68"/>
      <c r="F16" s="68"/>
      <c r="G16" s="68"/>
      <c r="H16" s="68"/>
      <c r="I16" s="68"/>
      <c r="J16" s="68"/>
      <c r="K16" s="68"/>
      <c r="L16" s="68"/>
      <c r="M16" s="68"/>
      <c r="N16" s="68"/>
      <c r="O16" s="68"/>
      <c r="P16" s="68"/>
      <c r="Q16" s="68"/>
      <c r="R16" s="68"/>
      <c r="S16" s="68"/>
      <c r="T16" s="68"/>
      <c r="U16" s="68"/>
      <c r="V16" s="68"/>
      <c r="W16" s="68"/>
      <c r="X16" s="68"/>
      <c r="Y16" s="68"/>
      <c r="Z16" s="68"/>
      <c r="AA16" s="68"/>
      <c r="AB16" s="68"/>
      <c r="AC16" s="68"/>
      <c r="AD16" s="68"/>
      <c r="AE16" s="68"/>
      <c r="AF16" s="68"/>
      <c r="AG16" s="68"/>
      <c r="AH16" s="68"/>
      <c r="AI16" s="68"/>
      <c r="AJ16" s="33">
        <f t="shared" si="0"/>
        <v>0</v>
      </c>
      <c r="AL16" s="34"/>
      <c r="AM16" s="35">
        <v>100</v>
      </c>
      <c r="AN16" s="35" t="s">
        <v>152</v>
      </c>
      <c r="AO16" s="36"/>
      <c r="AP16" s="42"/>
    </row>
    <row r="17" spans="1:42" x14ac:dyDescent="0.2">
      <c r="A17" s="29"/>
      <c r="B17" s="38"/>
      <c r="C17" s="39"/>
      <c r="D17" s="32" t="s">
        <v>38</v>
      </c>
      <c r="E17" s="68"/>
      <c r="F17" s="68"/>
      <c r="G17" s="68"/>
      <c r="H17" s="68"/>
      <c r="I17" s="68"/>
      <c r="J17" s="68"/>
      <c r="K17" s="68"/>
      <c r="L17" s="68"/>
      <c r="M17" s="68"/>
      <c r="N17" s="68"/>
      <c r="O17" s="68"/>
      <c r="P17" s="68"/>
      <c r="Q17" s="68"/>
      <c r="R17" s="68"/>
      <c r="S17" s="68"/>
      <c r="T17" s="68"/>
      <c r="U17" s="68"/>
      <c r="V17" s="68"/>
      <c r="W17" s="68"/>
      <c r="X17" s="68"/>
      <c r="Y17" s="68"/>
      <c r="Z17" s="68"/>
      <c r="AA17" s="68"/>
      <c r="AB17" s="68"/>
      <c r="AC17" s="68"/>
      <c r="AD17" s="68"/>
      <c r="AE17" s="68"/>
      <c r="AF17" s="68"/>
      <c r="AG17" s="68"/>
      <c r="AH17" s="68"/>
      <c r="AI17" s="68"/>
      <c r="AJ17" s="33">
        <f t="shared" si="0"/>
        <v>0</v>
      </c>
      <c r="AL17" s="34"/>
      <c r="AM17" s="35" t="s">
        <v>191</v>
      </c>
      <c r="AN17" s="35" t="s">
        <v>190</v>
      </c>
      <c r="AO17" s="36"/>
      <c r="AP17" s="37"/>
    </row>
    <row r="18" spans="1:42" x14ac:dyDescent="0.2">
      <c r="A18" s="29"/>
      <c r="B18" s="38"/>
      <c r="C18" s="39"/>
      <c r="D18" s="32" t="s">
        <v>42</v>
      </c>
      <c r="E18" s="68"/>
      <c r="F18" s="68"/>
      <c r="G18" s="68"/>
      <c r="H18" s="68"/>
      <c r="I18" s="68"/>
      <c r="J18" s="68"/>
      <c r="K18" s="68"/>
      <c r="L18" s="68"/>
      <c r="M18" s="68"/>
      <c r="N18" s="68"/>
      <c r="O18" s="68"/>
      <c r="P18" s="68"/>
      <c r="Q18" s="68"/>
      <c r="R18" s="68"/>
      <c r="S18" s="68"/>
      <c r="T18" s="68"/>
      <c r="U18" s="68"/>
      <c r="V18" s="68"/>
      <c r="W18" s="68"/>
      <c r="X18" s="68"/>
      <c r="Y18" s="68"/>
      <c r="Z18" s="68"/>
      <c r="AA18" s="68"/>
      <c r="AB18" s="68"/>
      <c r="AC18" s="68"/>
      <c r="AD18" s="68"/>
      <c r="AE18" s="68"/>
      <c r="AF18" s="68"/>
      <c r="AG18" s="68"/>
      <c r="AH18" s="68"/>
      <c r="AI18" s="68"/>
      <c r="AJ18" s="33">
        <f t="shared" si="0"/>
        <v>0</v>
      </c>
      <c r="AL18" s="34"/>
      <c r="AM18" s="35" t="s">
        <v>60</v>
      </c>
      <c r="AN18" s="35" t="s">
        <v>161</v>
      </c>
      <c r="AO18" s="36" t="s">
        <v>59</v>
      </c>
      <c r="AP18" s="37"/>
    </row>
    <row r="19" spans="1:42" x14ac:dyDescent="0.2">
      <c r="A19" s="29"/>
      <c r="B19" s="38"/>
      <c r="C19" s="39"/>
      <c r="D19" s="32" t="s">
        <v>61</v>
      </c>
      <c r="E19" s="68"/>
      <c r="F19" s="68"/>
      <c r="G19" s="68"/>
      <c r="H19" s="68"/>
      <c r="I19" s="68"/>
      <c r="J19" s="68"/>
      <c r="K19" s="68"/>
      <c r="L19" s="68"/>
      <c r="M19" s="68"/>
      <c r="N19" s="68"/>
      <c r="O19" s="68"/>
      <c r="P19" s="68"/>
      <c r="Q19" s="68"/>
      <c r="R19" s="68"/>
      <c r="S19" s="68"/>
      <c r="T19" s="68"/>
      <c r="U19" s="68"/>
      <c r="V19" s="68"/>
      <c r="W19" s="68"/>
      <c r="X19" s="68"/>
      <c r="Y19" s="68"/>
      <c r="Z19" s="68"/>
      <c r="AA19" s="68"/>
      <c r="AB19" s="68"/>
      <c r="AC19" s="68"/>
      <c r="AD19" s="68"/>
      <c r="AE19" s="68"/>
      <c r="AF19" s="68"/>
      <c r="AG19" s="68"/>
      <c r="AH19" s="68"/>
      <c r="AI19" s="68"/>
      <c r="AJ19" s="33">
        <f t="shared" si="0"/>
        <v>0</v>
      </c>
      <c r="AL19" s="34"/>
      <c r="AM19" s="35" t="s">
        <v>63</v>
      </c>
      <c r="AN19" s="35" t="s">
        <v>64</v>
      </c>
      <c r="AO19" s="36" t="s">
        <v>62</v>
      </c>
      <c r="AP19" s="37"/>
    </row>
    <row r="20" spans="1:42" x14ac:dyDescent="0.2">
      <c r="B20" s="43" t="s">
        <v>14</v>
      </c>
      <c r="C20" s="44" t="s">
        <v>14</v>
      </c>
      <c r="D20" s="45" t="s">
        <v>170</v>
      </c>
      <c r="E20" s="68"/>
      <c r="F20" s="68"/>
      <c r="G20" s="68"/>
      <c r="H20" s="68"/>
      <c r="I20" s="68"/>
      <c r="J20" s="68"/>
      <c r="K20" s="68"/>
      <c r="L20" s="68"/>
      <c r="M20" s="68"/>
      <c r="N20" s="68"/>
      <c r="O20" s="68"/>
      <c r="P20" s="68"/>
      <c r="Q20" s="68"/>
      <c r="R20" s="68"/>
      <c r="S20" s="68"/>
      <c r="T20" s="68"/>
      <c r="U20" s="68"/>
      <c r="V20" s="68"/>
      <c r="W20" s="68"/>
      <c r="X20" s="68"/>
      <c r="Y20" s="68"/>
      <c r="Z20" s="68"/>
      <c r="AA20" s="68"/>
      <c r="AB20" s="68"/>
      <c r="AC20" s="68"/>
      <c r="AD20" s="68"/>
      <c r="AE20" s="68"/>
      <c r="AF20" s="68"/>
      <c r="AG20" s="68"/>
      <c r="AH20" s="68"/>
      <c r="AI20" s="68"/>
      <c r="AJ20" s="33">
        <f t="shared" si="0"/>
        <v>0</v>
      </c>
      <c r="AL20" s="46"/>
      <c r="AM20" s="35" t="s">
        <v>155</v>
      </c>
      <c r="AN20" s="35" t="s">
        <v>171</v>
      </c>
      <c r="AO20" s="36" t="s">
        <v>193</v>
      </c>
      <c r="AP20" s="37" t="s">
        <v>192</v>
      </c>
    </row>
    <row r="21" spans="1:42" x14ac:dyDescent="0.2">
      <c r="B21" s="47" t="s">
        <v>18</v>
      </c>
      <c r="C21" s="48" t="s">
        <v>15</v>
      </c>
      <c r="D21" s="45" t="s">
        <v>172</v>
      </c>
      <c r="E21" s="68"/>
      <c r="F21" s="68"/>
      <c r="G21" s="68"/>
      <c r="H21" s="68"/>
      <c r="I21" s="68"/>
      <c r="J21" s="68"/>
      <c r="K21" s="68"/>
      <c r="L21" s="68"/>
      <c r="M21" s="68"/>
      <c r="N21" s="68"/>
      <c r="O21" s="68"/>
      <c r="P21" s="68"/>
      <c r="Q21" s="68"/>
      <c r="R21" s="68"/>
      <c r="S21" s="68"/>
      <c r="T21" s="68"/>
      <c r="U21" s="68"/>
      <c r="V21" s="68"/>
      <c r="W21" s="68"/>
      <c r="X21" s="68"/>
      <c r="Y21" s="68"/>
      <c r="Z21" s="68"/>
      <c r="AA21" s="68"/>
      <c r="AB21" s="68"/>
      <c r="AC21" s="68"/>
      <c r="AD21" s="68"/>
      <c r="AE21" s="68"/>
      <c r="AF21" s="68"/>
      <c r="AG21" s="68"/>
      <c r="AH21" s="68"/>
      <c r="AI21" s="68"/>
      <c r="AJ21" s="33">
        <f t="shared" si="0"/>
        <v>0</v>
      </c>
      <c r="AL21" s="34" t="s">
        <v>173</v>
      </c>
      <c r="AM21" s="35" t="s">
        <v>174</v>
      </c>
      <c r="AN21" s="35"/>
      <c r="AO21" s="36" t="s">
        <v>175</v>
      </c>
      <c r="AP21" s="37" t="s">
        <v>176</v>
      </c>
    </row>
    <row r="22" spans="1:42" x14ac:dyDescent="0.2">
      <c r="B22" s="47" t="s">
        <v>16</v>
      </c>
      <c r="C22" s="48" t="s">
        <v>16</v>
      </c>
      <c r="D22" s="45" t="s">
        <v>94</v>
      </c>
      <c r="E22" s="68"/>
      <c r="F22" s="68"/>
      <c r="G22" s="68"/>
      <c r="H22" s="68"/>
      <c r="I22" s="68"/>
      <c r="J22" s="68"/>
      <c r="K22" s="68"/>
      <c r="L22" s="68"/>
      <c r="M22" s="68"/>
      <c r="N22" s="68"/>
      <c r="O22" s="68"/>
      <c r="P22" s="68"/>
      <c r="Q22" s="68"/>
      <c r="R22" s="68"/>
      <c r="S22" s="68"/>
      <c r="T22" s="68"/>
      <c r="U22" s="68"/>
      <c r="V22" s="68"/>
      <c r="W22" s="68"/>
      <c r="X22" s="68"/>
      <c r="Y22" s="68"/>
      <c r="Z22" s="68"/>
      <c r="AA22" s="68"/>
      <c r="AB22" s="68"/>
      <c r="AC22" s="68"/>
      <c r="AD22" s="68"/>
      <c r="AE22" s="68"/>
      <c r="AF22" s="68"/>
      <c r="AG22" s="68"/>
      <c r="AH22" s="68"/>
      <c r="AI22" s="68"/>
      <c r="AJ22" s="33">
        <f t="shared" si="0"/>
        <v>0</v>
      </c>
      <c r="AL22" s="34"/>
      <c r="AM22" s="35" t="s">
        <v>95</v>
      </c>
      <c r="AN22" s="35" t="s">
        <v>96</v>
      </c>
      <c r="AO22" s="36" t="s">
        <v>97</v>
      </c>
      <c r="AP22" s="37"/>
    </row>
    <row r="23" spans="1:42" x14ac:dyDescent="0.2">
      <c r="B23" s="47" t="s">
        <v>21</v>
      </c>
      <c r="C23" s="48" t="s">
        <v>12</v>
      </c>
      <c r="D23" s="45" t="s">
        <v>78</v>
      </c>
      <c r="E23" s="68"/>
      <c r="F23" s="68"/>
      <c r="G23" s="68"/>
      <c r="H23" s="68"/>
      <c r="I23" s="68"/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8"/>
      <c r="U23" s="68"/>
      <c r="V23" s="68"/>
      <c r="W23" s="68"/>
      <c r="X23" s="68"/>
      <c r="Y23" s="68"/>
      <c r="Z23" s="68"/>
      <c r="AA23" s="68"/>
      <c r="AB23" s="68"/>
      <c r="AC23" s="68"/>
      <c r="AD23" s="68"/>
      <c r="AE23" s="68"/>
      <c r="AF23" s="68"/>
      <c r="AG23" s="68"/>
      <c r="AH23" s="68"/>
      <c r="AI23" s="68"/>
      <c r="AJ23" s="33">
        <f t="shared" si="0"/>
        <v>0</v>
      </c>
      <c r="AL23" s="34"/>
      <c r="AM23" s="35" t="s">
        <v>136</v>
      </c>
      <c r="AN23" s="35"/>
      <c r="AO23" s="36" t="s">
        <v>85</v>
      </c>
      <c r="AP23" s="37"/>
    </row>
    <row r="24" spans="1:42" x14ac:dyDescent="0.2">
      <c r="B24" s="47" t="s">
        <v>19</v>
      </c>
      <c r="C24" s="48"/>
      <c r="D24" s="45" t="s">
        <v>156</v>
      </c>
      <c r="E24" s="68"/>
      <c r="F24" s="68"/>
      <c r="G24" s="68"/>
      <c r="H24" s="68"/>
      <c r="I24" s="68"/>
      <c r="J24" s="68"/>
      <c r="K24" s="68"/>
      <c r="L24" s="68"/>
      <c r="M24" s="68"/>
      <c r="N24" s="68"/>
      <c r="O24" s="68"/>
      <c r="P24" s="68"/>
      <c r="Q24" s="68"/>
      <c r="R24" s="68"/>
      <c r="S24" s="68"/>
      <c r="T24" s="68"/>
      <c r="U24" s="68"/>
      <c r="V24" s="68"/>
      <c r="W24" s="68"/>
      <c r="X24" s="68"/>
      <c r="Y24" s="68"/>
      <c r="Z24" s="68"/>
      <c r="AA24" s="68"/>
      <c r="AB24" s="68"/>
      <c r="AC24" s="68"/>
      <c r="AD24" s="68"/>
      <c r="AE24" s="68"/>
      <c r="AF24" s="68"/>
      <c r="AG24" s="68"/>
      <c r="AH24" s="68"/>
      <c r="AI24" s="68"/>
      <c r="AJ24" s="33">
        <f t="shared" si="0"/>
        <v>0</v>
      </c>
      <c r="AL24" s="34" t="s">
        <v>195</v>
      </c>
      <c r="AM24" s="35"/>
      <c r="AN24" s="35" t="s">
        <v>194</v>
      </c>
      <c r="AO24" s="36"/>
      <c r="AP24" s="37" t="s">
        <v>196</v>
      </c>
    </row>
    <row r="25" spans="1:42" x14ac:dyDescent="0.2">
      <c r="B25" s="47" t="s">
        <v>24</v>
      </c>
      <c r="C25" s="48"/>
      <c r="D25" s="45" t="s">
        <v>46</v>
      </c>
      <c r="E25" s="68"/>
      <c r="F25" s="68"/>
      <c r="G25" s="68"/>
      <c r="H25" s="68"/>
      <c r="I25" s="68"/>
      <c r="J25" s="68"/>
      <c r="K25" s="68"/>
      <c r="L25" s="68"/>
      <c r="M25" s="68"/>
      <c r="N25" s="68"/>
      <c r="O25" s="68"/>
      <c r="P25" s="68"/>
      <c r="Q25" s="68"/>
      <c r="R25" s="68"/>
      <c r="S25" s="68"/>
      <c r="T25" s="68"/>
      <c r="U25" s="68"/>
      <c r="V25" s="68"/>
      <c r="W25" s="68"/>
      <c r="X25" s="68"/>
      <c r="Y25" s="68"/>
      <c r="Z25" s="68"/>
      <c r="AA25" s="68"/>
      <c r="AB25" s="68"/>
      <c r="AC25" s="68"/>
      <c r="AD25" s="68"/>
      <c r="AE25" s="68"/>
      <c r="AF25" s="68"/>
      <c r="AG25" s="68"/>
      <c r="AH25" s="68"/>
      <c r="AI25" s="68"/>
      <c r="AJ25" s="33">
        <f t="shared" si="0"/>
        <v>0</v>
      </c>
      <c r="AL25" s="34" t="s">
        <v>72</v>
      </c>
      <c r="AM25" s="35"/>
      <c r="AN25" s="35" t="s">
        <v>73</v>
      </c>
      <c r="AO25" s="36"/>
      <c r="AP25" s="37"/>
    </row>
    <row r="26" spans="1:42" x14ac:dyDescent="0.2">
      <c r="B26" s="47"/>
      <c r="C26" s="48"/>
      <c r="D26" s="45" t="s">
        <v>169</v>
      </c>
      <c r="E26" s="68"/>
      <c r="F26" s="68"/>
      <c r="G26" s="68"/>
      <c r="H26" s="68"/>
      <c r="I26" s="68"/>
      <c r="J26" s="68"/>
      <c r="K26" s="68"/>
      <c r="L26" s="68"/>
      <c r="M26" s="68"/>
      <c r="N26" s="68"/>
      <c r="O26" s="68"/>
      <c r="P26" s="68"/>
      <c r="Q26" s="68"/>
      <c r="R26" s="68"/>
      <c r="S26" s="68"/>
      <c r="T26" s="68"/>
      <c r="U26" s="68"/>
      <c r="V26" s="68"/>
      <c r="W26" s="68"/>
      <c r="X26" s="68"/>
      <c r="Y26" s="68"/>
      <c r="Z26" s="68"/>
      <c r="AA26" s="68"/>
      <c r="AB26" s="68"/>
      <c r="AC26" s="68"/>
      <c r="AD26" s="68"/>
      <c r="AE26" s="68"/>
      <c r="AF26" s="68"/>
      <c r="AG26" s="68"/>
      <c r="AH26" s="68"/>
      <c r="AI26" s="68"/>
      <c r="AJ26" s="33">
        <f t="shared" si="0"/>
        <v>0</v>
      </c>
      <c r="AL26" s="34"/>
      <c r="AM26" s="35" t="s">
        <v>168</v>
      </c>
      <c r="AN26" s="35" t="s">
        <v>75</v>
      </c>
      <c r="AO26" s="36" t="s">
        <v>74</v>
      </c>
      <c r="AP26" s="37"/>
    </row>
    <row r="27" spans="1:42" x14ac:dyDescent="0.2">
      <c r="B27" s="47"/>
      <c r="C27" s="48"/>
      <c r="D27" s="45" t="s">
        <v>69</v>
      </c>
      <c r="E27" s="68"/>
      <c r="F27" s="68"/>
      <c r="G27" s="68"/>
      <c r="H27" s="68"/>
      <c r="I27" s="68"/>
      <c r="J27" s="68"/>
      <c r="K27" s="68"/>
      <c r="L27" s="68"/>
      <c r="M27" s="68"/>
      <c r="N27" s="68"/>
      <c r="O27" s="68"/>
      <c r="P27" s="68"/>
      <c r="Q27" s="68"/>
      <c r="R27" s="68"/>
      <c r="S27" s="68"/>
      <c r="T27" s="68"/>
      <c r="U27" s="68"/>
      <c r="V27" s="68"/>
      <c r="W27" s="68"/>
      <c r="X27" s="68"/>
      <c r="Y27" s="68"/>
      <c r="Z27" s="68"/>
      <c r="AA27" s="68"/>
      <c r="AB27" s="68"/>
      <c r="AC27" s="68"/>
      <c r="AD27" s="68"/>
      <c r="AE27" s="68"/>
      <c r="AF27" s="68"/>
      <c r="AG27" s="68"/>
      <c r="AH27" s="68"/>
      <c r="AI27" s="68"/>
      <c r="AJ27" s="33">
        <f t="shared" si="0"/>
        <v>0</v>
      </c>
      <c r="AL27" s="34" t="s">
        <v>76</v>
      </c>
      <c r="AM27" s="35"/>
      <c r="AN27" s="35"/>
      <c r="AO27" s="36" t="s">
        <v>79</v>
      </c>
      <c r="AP27" s="37"/>
    </row>
    <row r="28" spans="1:42" x14ac:dyDescent="0.2">
      <c r="B28" s="47"/>
      <c r="C28" s="48"/>
      <c r="D28" s="45" t="s">
        <v>153</v>
      </c>
      <c r="E28" s="68"/>
      <c r="F28" s="68"/>
      <c r="G28" s="68"/>
      <c r="H28" s="68"/>
      <c r="I28" s="68"/>
      <c r="J28" s="68"/>
      <c r="K28" s="68"/>
      <c r="L28" s="68"/>
      <c r="M28" s="68"/>
      <c r="N28" s="68"/>
      <c r="O28" s="68"/>
      <c r="P28" s="68"/>
      <c r="Q28" s="68"/>
      <c r="R28" s="68"/>
      <c r="S28" s="68"/>
      <c r="T28" s="68"/>
      <c r="U28" s="68"/>
      <c r="V28" s="68"/>
      <c r="W28" s="68"/>
      <c r="X28" s="68"/>
      <c r="Y28" s="68"/>
      <c r="Z28" s="68"/>
      <c r="AA28" s="68"/>
      <c r="AB28" s="68"/>
      <c r="AC28" s="68"/>
      <c r="AD28" s="68"/>
      <c r="AE28" s="68"/>
      <c r="AF28" s="68"/>
      <c r="AG28" s="68"/>
      <c r="AH28" s="68"/>
      <c r="AI28" s="68"/>
      <c r="AJ28" s="33">
        <f t="shared" si="0"/>
        <v>0</v>
      </c>
      <c r="AK28" s="49"/>
      <c r="AL28" s="34"/>
      <c r="AM28" s="35"/>
      <c r="AN28" s="35"/>
      <c r="AO28" s="36"/>
      <c r="AP28" s="37"/>
    </row>
    <row r="29" spans="1:42" x14ac:dyDescent="0.2">
      <c r="B29" s="47"/>
      <c r="C29" s="48"/>
      <c r="D29" s="45" t="s">
        <v>70</v>
      </c>
      <c r="E29" s="68"/>
      <c r="F29" s="68"/>
      <c r="G29" s="68"/>
      <c r="H29" s="68"/>
      <c r="I29" s="68"/>
      <c r="J29" s="68"/>
      <c r="K29" s="68"/>
      <c r="L29" s="68"/>
      <c r="M29" s="68"/>
      <c r="N29" s="68"/>
      <c r="O29" s="68"/>
      <c r="P29" s="68"/>
      <c r="Q29" s="68"/>
      <c r="R29" s="68"/>
      <c r="S29" s="68"/>
      <c r="T29" s="68"/>
      <c r="U29" s="68"/>
      <c r="V29" s="68"/>
      <c r="W29" s="68"/>
      <c r="X29" s="68"/>
      <c r="Y29" s="68"/>
      <c r="Z29" s="68"/>
      <c r="AA29" s="68"/>
      <c r="AB29" s="68"/>
      <c r="AC29" s="68"/>
      <c r="AD29" s="68"/>
      <c r="AE29" s="68"/>
      <c r="AF29" s="68"/>
      <c r="AG29" s="68"/>
      <c r="AH29" s="68"/>
      <c r="AI29" s="68"/>
      <c r="AJ29" s="33">
        <f t="shared" si="0"/>
        <v>0</v>
      </c>
      <c r="AL29" s="34"/>
      <c r="AM29" s="35" t="s">
        <v>82</v>
      </c>
      <c r="AN29" s="35"/>
      <c r="AO29" s="36" t="s">
        <v>84</v>
      </c>
      <c r="AP29" s="37" t="s">
        <v>124</v>
      </c>
    </row>
    <row r="30" spans="1:42" x14ac:dyDescent="0.2">
      <c r="B30" s="47"/>
      <c r="C30" s="48"/>
      <c r="D30" s="45" t="s">
        <v>167</v>
      </c>
      <c r="E30" s="68"/>
      <c r="F30" s="68"/>
      <c r="G30" s="68"/>
      <c r="H30" s="68"/>
      <c r="I30" s="68"/>
      <c r="J30" s="68"/>
      <c r="K30" s="68"/>
      <c r="L30" s="68"/>
      <c r="M30" s="68"/>
      <c r="N30" s="68"/>
      <c r="O30" s="68"/>
      <c r="P30" s="68"/>
      <c r="Q30" s="68"/>
      <c r="R30" s="68"/>
      <c r="S30" s="68"/>
      <c r="T30" s="68"/>
      <c r="U30" s="68"/>
      <c r="V30" s="68"/>
      <c r="W30" s="68"/>
      <c r="X30" s="68"/>
      <c r="Y30" s="68"/>
      <c r="Z30" s="68"/>
      <c r="AA30" s="68"/>
      <c r="AB30" s="68"/>
      <c r="AC30" s="68"/>
      <c r="AD30" s="68"/>
      <c r="AE30" s="68"/>
      <c r="AF30" s="68"/>
      <c r="AG30" s="68"/>
      <c r="AH30" s="68"/>
      <c r="AI30" s="68"/>
      <c r="AJ30" s="33">
        <f t="shared" si="0"/>
        <v>0</v>
      </c>
      <c r="AL30" s="34" t="s">
        <v>92</v>
      </c>
      <c r="AM30" s="35"/>
      <c r="AN30" s="35" t="s">
        <v>91</v>
      </c>
      <c r="AO30" s="36"/>
      <c r="AP30" s="37"/>
    </row>
    <row r="31" spans="1:42" x14ac:dyDescent="0.2">
      <c r="B31" s="47"/>
      <c r="C31" s="48"/>
      <c r="D31" s="45" t="s">
        <v>45</v>
      </c>
      <c r="E31" s="68"/>
      <c r="F31" s="68"/>
      <c r="G31" s="68"/>
      <c r="H31" s="68"/>
      <c r="I31" s="68"/>
      <c r="J31" s="68"/>
      <c r="K31" s="68"/>
      <c r="L31" s="68"/>
      <c r="M31" s="68"/>
      <c r="N31" s="68"/>
      <c r="O31" s="68"/>
      <c r="P31" s="68"/>
      <c r="Q31" s="68"/>
      <c r="R31" s="68"/>
      <c r="S31" s="68"/>
      <c r="T31" s="68"/>
      <c r="U31" s="68"/>
      <c r="V31" s="68"/>
      <c r="W31" s="68"/>
      <c r="X31" s="68"/>
      <c r="Y31" s="68"/>
      <c r="Z31" s="68"/>
      <c r="AA31" s="68"/>
      <c r="AB31" s="68"/>
      <c r="AC31" s="68"/>
      <c r="AD31" s="68"/>
      <c r="AE31" s="68"/>
      <c r="AF31" s="68"/>
      <c r="AG31" s="68"/>
      <c r="AH31" s="68"/>
      <c r="AI31" s="68"/>
      <c r="AJ31" s="33">
        <f t="shared" si="0"/>
        <v>0</v>
      </c>
      <c r="AL31" s="34" t="s">
        <v>197</v>
      </c>
      <c r="AM31" s="35"/>
      <c r="AN31" s="35"/>
      <c r="AO31" s="36" t="s">
        <v>83</v>
      </c>
      <c r="AP31" s="37"/>
    </row>
    <row r="32" spans="1:42" x14ac:dyDescent="0.2">
      <c r="B32" s="50" t="s">
        <v>18</v>
      </c>
      <c r="C32" s="51" t="s">
        <v>17</v>
      </c>
      <c r="D32" s="52" t="s">
        <v>41</v>
      </c>
      <c r="E32" s="68"/>
      <c r="F32" s="68"/>
      <c r="G32" s="68"/>
      <c r="H32" s="68"/>
      <c r="I32" s="68"/>
      <c r="J32" s="68"/>
      <c r="K32" s="68"/>
      <c r="L32" s="68"/>
      <c r="M32" s="68"/>
      <c r="N32" s="68"/>
      <c r="O32" s="68"/>
      <c r="P32" s="68"/>
      <c r="Q32" s="68"/>
      <c r="R32" s="68"/>
      <c r="S32" s="68"/>
      <c r="T32" s="68"/>
      <c r="U32" s="68"/>
      <c r="V32" s="68"/>
      <c r="W32" s="68"/>
      <c r="X32" s="68"/>
      <c r="Y32" s="68"/>
      <c r="Z32" s="68"/>
      <c r="AA32" s="68"/>
      <c r="AB32" s="68"/>
      <c r="AC32" s="68"/>
      <c r="AD32" s="68"/>
      <c r="AE32" s="68"/>
      <c r="AF32" s="68"/>
      <c r="AG32" s="68"/>
      <c r="AH32" s="68"/>
      <c r="AI32" s="68"/>
      <c r="AJ32" s="33">
        <f t="shared" si="0"/>
        <v>0</v>
      </c>
      <c r="AL32" s="34"/>
      <c r="AM32" s="35" t="s">
        <v>102</v>
      </c>
      <c r="AN32" s="35" t="s">
        <v>103</v>
      </c>
      <c r="AO32" s="36" t="s">
        <v>180</v>
      </c>
      <c r="AP32" s="37"/>
    </row>
    <row r="33" spans="2:42" x14ac:dyDescent="0.2">
      <c r="B33" s="53" t="s">
        <v>14</v>
      </c>
      <c r="C33" s="54" t="s">
        <v>18</v>
      </c>
      <c r="D33" s="52" t="s">
        <v>101</v>
      </c>
      <c r="E33" s="68"/>
      <c r="F33" s="68"/>
      <c r="G33" s="68"/>
      <c r="H33" s="68"/>
      <c r="I33" s="68"/>
      <c r="J33" s="68"/>
      <c r="K33" s="68"/>
      <c r="L33" s="68"/>
      <c r="M33" s="68"/>
      <c r="N33" s="68"/>
      <c r="O33" s="68"/>
      <c r="P33" s="68"/>
      <c r="Q33" s="68"/>
      <c r="R33" s="68"/>
      <c r="S33" s="68"/>
      <c r="T33" s="68"/>
      <c r="U33" s="68"/>
      <c r="V33" s="68"/>
      <c r="W33" s="68"/>
      <c r="X33" s="68"/>
      <c r="Y33" s="68"/>
      <c r="Z33" s="68"/>
      <c r="AA33" s="68"/>
      <c r="AB33" s="68"/>
      <c r="AC33" s="68"/>
      <c r="AD33" s="68"/>
      <c r="AE33" s="68"/>
      <c r="AF33" s="68"/>
      <c r="AG33" s="68"/>
      <c r="AH33" s="68"/>
      <c r="AI33" s="68"/>
      <c r="AJ33" s="33">
        <f t="shared" si="0"/>
        <v>0</v>
      </c>
      <c r="AL33" s="34"/>
      <c r="AM33" s="35" t="s">
        <v>100</v>
      </c>
      <c r="AN33" s="35"/>
      <c r="AO33" s="36" t="s">
        <v>104</v>
      </c>
      <c r="AP33" s="37"/>
    </row>
    <row r="34" spans="2:42" x14ac:dyDescent="0.2">
      <c r="B34" s="53" t="s">
        <v>11</v>
      </c>
      <c r="C34" s="54" t="s">
        <v>19</v>
      </c>
      <c r="D34" s="52" t="s">
        <v>40</v>
      </c>
      <c r="E34" s="68"/>
      <c r="F34" s="68"/>
      <c r="G34" s="68"/>
      <c r="H34" s="68"/>
      <c r="I34" s="68"/>
      <c r="J34" s="68"/>
      <c r="K34" s="68"/>
      <c r="L34" s="68"/>
      <c r="M34" s="68"/>
      <c r="N34" s="68"/>
      <c r="O34" s="68"/>
      <c r="P34" s="68"/>
      <c r="Q34" s="68"/>
      <c r="R34" s="68"/>
      <c r="S34" s="68"/>
      <c r="T34" s="68"/>
      <c r="U34" s="68"/>
      <c r="V34" s="68"/>
      <c r="W34" s="68"/>
      <c r="X34" s="68"/>
      <c r="Y34" s="68"/>
      <c r="Z34" s="68"/>
      <c r="AA34" s="68"/>
      <c r="AB34" s="68"/>
      <c r="AC34" s="68"/>
      <c r="AD34" s="68"/>
      <c r="AE34" s="68"/>
      <c r="AF34" s="68"/>
      <c r="AG34" s="68"/>
      <c r="AH34" s="68"/>
      <c r="AI34" s="68"/>
      <c r="AJ34" s="33">
        <f t="shared" si="0"/>
        <v>0</v>
      </c>
      <c r="AL34" s="34"/>
      <c r="AM34" s="35" t="s">
        <v>198</v>
      </c>
      <c r="AN34" s="35" t="s">
        <v>114</v>
      </c>
      <c r="AO34" s="36" t="s">
        <v>99</v>
      </c>
      <c r="AP34" s="37" t="s">
        <v>86</v>
      </c>
    </row>
    <row r="35" spans="2:42" x14ac:dyDescent="0.2">
      <c r="B35" s="53" t="s">
        <v>21</v>
      </c>
      <c r="C35" s="54" t="s">
        <v>20</v>
      </c>
      <c r="D35" s="52" t="s">
        <v>134</v>
      </c>
      <c r="E35" s="68"/>
      <c r="F35" s="68"/>
      <c r="G35" s="68"/>
      <c r="H35" s="68"/>
      <c r="I35" s="68"/>
      <c r="J35" s="68"/>
      <c r="K35" s="68"/>
      <c r="L35" s="68"/>
      <c r="M35" s="68"/>
      <c r="N35" s="68"/>
      <c r="O35" s="68"/>
      <c r="P35" s="68"/>
      <c r="Q35" s="68"/>
      <c r="R35" s="68"/>
      <c r="S35" s="68"/>
      <c r="T35" s="68"/>
      <c r="U35" s="68"/>
      <c r="V35" s="68"/>
      <c r="W35" s="68"/>
      <c r="X35" s="68"/>
      <c r="Y35" s="68"/>
      <c r="Z35" s="68"/>
      <c r="AA35" s="68"/>
      <c r="AB35" s="68"/>
      <c r="AC35" s="68"/>
      <c r="AD35" s="68"/>
      <c r="AE35" s="68"/>
      <c r="AF35" s="68"/>
      <c r="AG35" s="68"/>
      <c r="AH35" s="68"/>
      <c r="AI35" s="68"/>
      <c r="AJ35" s="33">
        <f t="shared" si="0"/>
        <v>0</v>
      </c>
      <c r="AL35" s="34"/>
      <c r="AM35" s="35" t="s">
        <v>200</v>
      </c>
      <c r="AN35" s="35" t="s">
        <v>125</v>
      </c>
      <c r="AO35" s="36" t="s">
        <v>199</v>
      </c>
      <c r="AP35" s="37"/>
    </row>
    <row r="36" spans="2:42" x14ac:dyDescent="0.2">
      <c r="B36" s="53" t="s">
        <v>15</v>
      </c>
      <c r="C36" s="54" t="s">
        <v>21</v>
      </c>
      <c r="D36" s="52" t="s">
        <v>107</v>
      </c>
      <c r="E36" s="68"/>
      <c r="F36" s="68"/>
      <c r="G36" s="68"/>
      <c r="H36" s="68"/>
      <c r="I36" s="68"/>
      <c r="J36" s="68"/>
      <c r="K36" s="68"/>
      <c r="L36" s="68"/>
      <c r="M36" s="68"/>
      <c r="N36" s="68"/>
      <c r="O36" s="68"/>
      <c r="P36" s="68"/>
      <c r="Q36" s="68"/>
      <c r="R36" s="68"/>
      <c r="S36" s="68"/>
      <c r="T36" s="68"/>
      <c r="U36" s="68"/>
      <c r="V36" s="68"/>
      <c r="W36" s="68"/>
      <c r="X36" s="68"/>
      <c r="Y36" s="68"/>
      <c r="Z36" s="68"/>
      <c r="AA36" s="68"/>
      <c r="AB36" s="68"/>
      <c r="AC36" s="68"/>
      <c r="AD36" s="68"/>
      <c r="AE36" s="68"/>
      <c r="AF36" s="68"/>
      <c r="AG36" s="68"/>
      <c r="AH36" s="68"/>
      <c r="AI36" s="68"/>
      <c r="AJ36" s="33">
        <f t="shared" si="0"/>
        <v>0</v>
      </c>
      <c r="AL36" s="34" t="s">
        <v>138</v>
      </c>
      <c r="AM36" s="35"/>
      <c r="AN36" s="35" t="s">
        <v>108</v>
      </c>
      <c r="AO36" s="36"/>
      <c r="AP36" s="37"/>
    </row>
    <row r="37" spans="2:42" x14ac:dyDescent="0.2">
      <c r="B37" s="53" t="s">
        <v>11</v>
      </c>
      <c r="C37" s="54"/>
      <c r="D37" s="52" t="s">
        <v>29</v>
      </c>
      <c r="E37" s="68"/>
      <c r="F37" s="68"/>
      <c r="G37" s="68"/>
      <c r="H37" s="68"/>
      <c r="I37" s="68"/>
      <c r="J37" s="68"/>
      <c r="K37" s="68"/>
      <c r="L37" s="68"/>
      <c r="M37" s="68"/>
      <c r="N37" s="68"/>
      <c r="O37" s="68"/>
      <c r="P37" s="68"/>
      <c r="Q37" s="68"/>
      <c r="R37" s="68"/>
      <c r="S37" s="68"/>
      <c r="T37" s="68"/>
      <c r="U37" s="68"/>
      <c r="V37" s="68"/>
      <c r="W37" s="68"/>
      <c r="X37" s="68"/>
      <c r="Y37" s="68"/>
      <c r="Z37" s="68"/>
      <c r="AA37" s="68"/>
      <c r="AB37" s="68"/>
      <c r="AC37" s="68"/>
      <c r="AD37" s="68"/>
      <c r="AE37" s="68"/>
      <c r="AF37" s="68"/>
      <c r="AG37" s="68"/>
      <c r="AH37" s="68"/>
      <c r="AI37" s="68"/>
      <c r="AJ37" s="33">
        <f t="shared" si="0"/>
        <v>0</v>
      </c>
      <c r="AL37" s="34"/>
      <c r="AM37" s="35" t="s">
        <v>187</v>
      </c>
      <c r="AN37" s="35"/>
      <c r="AO37" s="36" t="s">
        <v>110</v>
      </c>
      <c r="AP37" s="37"/>
    </row>
    <row r="38" spans="2:42" x14ac:dyDescent="0.2">
      <c r="B38" s="53" t="s">
        <v>16</v>
      </c>
      <c r="C38" s="54"/>
      <c r="D38" s="52" t="s">
        <v>116</v>
      </c>
      <c r="E38" s="68"/>
      <c r="F38" s="68"/>
      <c r="G38" s="68"/>
      <c r="H38" s="68"/>
      <c r="I38" s="68"/>
      <c r="J38" s="68"/>
      <c r="K38" s="68"/>
      <c r="L38" s="68"/>
      <c r="M38" s="68"/>
      <c r="N38" s="68"/>
      <c r="O38" s="68"/>
      <c r="P38" s="68"/>
      <c r="Q38" s="68"/>
      <c r="R38" s="68"/>
      <c r="S38" s="68"/>
      <c r="T38" s="68"/>
      <c r="U38" s="68"/>
      <c r="V38" s="68"/>
      <c r="W38" s="68"/>
      <c r="X38" s="68"/>
      <c r="Y38" s="68"/>
      <c r="Z38" s="68"/>
      <c r="AA38" s="68"/>
      <c r="AB38" s="68"/>
      <c r="AC38" s="68"/>
      <c r="AD38" s="68"/>
      <c r="AE38" s="68"/>
      <c r="AF38" s="68"/>
      <c r="AG38" s="68"/>
      <c r="AH38" s="68"/>
      <c r="AI38" s="68"/>
      <c r="AJ38" s="33">
        <f t="shared" si="0"/>
        <v>0</v>
      </c>
      <c r="AL38" s="34" t="s">
        <v>150</v>
      </c>
      <c r="AM38" s="35"/>
      <c r="AN38" s="35" t="s">
        <v>149</v>
      </c>
      <c r="AO38" s="36"/>
      <c r="AP38" s="37"/>
    </row>
    <row r="39" spans="2:42" x14ac:dyDescent="0.2">
      <c r="B39" s="53" t="s">
        <v>19</v>
      </c>
      <c r="C39" s="54"/>
      <c r="D39" s="52" t="s">
        <v>105</v>
      </c>
      <c r="E39" s="68"/>
      <c r="F39" s="68"/>
      <c r="G39" s="68"/>
      <c r="H39" s="68"/>
      <c r="I39" s="68"/>
      <c r="J39" s="68"/>
      <c r="K39" s="68"/>
      <c r="L39" s="68"/>
      <c r="M39" s="68"/>
      <c r="N39" s="68"/>
      <c r="O39" s="68"/>
      <c r="P39" s="68"/>
      <c r="Q39" s="68"/>
      <c r="R39" s="68"/>
      <c r="S39" s="68"/>
      <c r="T39" s="68"/>
      <c r="U39" s="68"/>
      <c r="V39" s="68"/>
      <c r="W39" s="68"/>
      <c r="X39" s="68"/>
      <c r="Y39" s="68"/>
      <c r="Z39" s="68"/>
      <c r="AA39" s="68"/>
      <c r="AB39" s="68"/>
      <c r="AC39" s="68"/>
      <c r="AD39" s="68"/>
      <c r="AE39" s="68"/>
      <c r="AF39" s="68"/>
      <c r="AG39" s="68"/>
      <c r="AH39" s="68"/>
      <c r="AI39" s="68"/>
      <c r="AJ39" s="33">
        <f t="shared" si="0"/>
        <v>0</v>
      </c>
      <c r="AL39" s="34" t="s">
        <v>162</v>
      </c>
      <c r="AM39" s="35" t="s">
        <v>117</v>
      </c>
      <c r="AN39" s="35" t="s">
        <v>179</v>
      </c>
      <c r="AO39" s="36"/>
      <c r="AP39" s="37"/>
    </row>
    <row r="40" spans="2:42" x14ac:dyDescent="0.2">
      <c r="B40" s="53" t="s">
        <v>24</v>
      </c>
      <c r="C40" s="54"/>
      <c r="D40" s="52" t="s">
        <v>109</v>
      </c>
      <c r="E40" s="68"/>
      <c r="F40" s="68"/>
      <c r="G40" s="68"/>
      <c r="H40" s="68"/>
      <c r="I40" s="68"/>
      <c r="J40" s="68"/>
      <c r="K40" s="68"/>
      <c r="L40" s="68"/>
      <c r="M40" s="68"/>
      <c r="N40" s="68"/>
      <c r="O40" s="68"/>
      <c r="P40" s="68"/>
      <c r="Q40" s="68"/>
      <c r="R40" s="68"/>
      <c r="S40" s="68"/>
      <c r="T40" s="68"/>
      <c r="U40" s="68"/>
      <c r="V40" s="68"/>
      <c r="W40" s="68"/>
      <c r="X40" s="68"/>
      <c r="Y40" s="68"/>
      <c r="Z40" s="68"/>
      <c r="AA40" s="68"/>
      <c r="AB40" s="68"/>
      <c r="AC40" s="68"/>
      <c r="AD40" s="68"/>
      <c r="AE40" s="68"/>
      <c r="AF40" s="68"/>
      <c r="AG40" s="68"/>
      <c r="AH40" s="68"/>
      <c r="AI40" s="68"/>
      <c r="AJ40" s="33">
        <f t="shared" si="0"/>
        <v>0</v>
      </c>
      <c r="AL40" s="34"/>
      <c r="AM40" s="35" t="s">
        <v>112</v>
      </c>
      <c r="AN40" s="35"/>
      <c r="AO40" s="36" t="s">
        <v>111</v>
      </c>
      <c r="AP40" s="37" t="s">
        <v>201</v>
      </c>
    </row>
    <row r="41" spans="2:42" x14ac:dyDescent="0.2">
      <c r="B41" s="53"/>
      <c r="C41" s="54"/>
      <c r="D41" s="52" t="s">
        <v>106</v>
      </c>
      <c r="E41" s="68"/>
      <c r="F41" s="68"/>
      <c r="G41" s="68"/>
      <c r="H41" s="68"/>
      <c r="I41" s="68"/>
      <c r="J41" s="68"/>
      <c r="K41" s="68"/>
      <c r="L41" s="68"/>
      <c r="M41" s="68"/>
      <c r="N41" s="68"/>
      <c r="O41" s="68"/>
      <c r="P41" s="68"/>
      <c r="Q41" s="68"/>
      <c r="R41" s="68"/>
      <c r="S41" s="68"/>
      <c r="T41" s="68"/>
      <c r="U41" s="68"/>
      <c r="V41" s="68"/>
      <c r="W41" s="68"/>
      <c r="X41" s="68"/>
      <c r="Y41" s="68"/>
      <c r="Z41" s="68"/>
      <c r="AA41" s="68"/>
      <c r="AB41" s="68"/>
      <c r="AC41" s="68"/>
      <c r="AD41" s="68"/>
      <c r="AE41" s="68"/>
      <c r="AF41" s="68"/>
      <c r="AG41" s="68"/>
      <c r="AH41" s="68"/>
      <c r="AI41" s="68"/>
      <c r="AJ41" s="33">
        <f t="shared" si="0"/>
        <v>0</v>
      </c>
      <c r="AL41" s="34"/>
      <c r="AM41" s="35"/>
      <c r="AN41" s="35" t="s">
        <v>202</v>
      </c>
      <c r="AO41" s="36" t="s">
        <v>118</v>
      </c>
      <c r="AP41" s="37"/>
    </row>
    <row r="42" spans="2:42" x14ac:dyDescent="0.2">
      <c r="B42" s="53"/>
      <c r="C42" s="54"/>
      <c r="D42" s="52" t="s">
        <v>28</v>
      </c>
      <c r="E42" s="68"/>
      <c r="F42" s="68"/>
      <c r="G42" s="68"/>
      <c r="H42" s="68"/>
      <c r="I42" s="68"/>
      <c r="J42" s="68"/>
      <c r="K42" s="68"/>
      <c r="L42" s="68"/>
      <c r="M42" s="68"/>
      <c r="N42" s="68"/>
      <c r="O42" s="68"/>
      <c r="P42" s="68"/>
      <c r="Q42" s="68"/>
      <c r="R42" s="68"/>
      <c r="S42" s="68"/>
      <c r="T42" s="68"/>
      <c r="U42" s="68"/>
      <c r="V42" s="68"/>
      <c r="W42" s="68"/>
      <c r="X42" s="68"/>
      <c r="Y42" s="68"/>
      <c r="Z42" s="68"/>
      <c r="AA42" s="68"/>
      <c r="AB42" s="68"/>
      <c r="AC42" s="68"/>
      <c r="AD42" s="68"/>
      <c r="AE42" s="68"/>
      <c r="AF42" s="68"/>
      <c r="AG42" s="68"/>
      <c r="AH42" s="68"/>
      <c r="AI42" s="68"/>
      <c r="AJ42" s="33">
        <f t="shared" si="0"/>
        <v>0</v>
      </c>
      <c r="AL42" s="34"/>
      <c r="AM42" s="35" t="s">
        <v>157</v>
      </c>
      <c r="AN42" s="35"/>
      <c r="AO42" s="36" t="s">
        <v>119</v>
      </c>
      <c r="AP42" s="37" t="s">
        <v>135</v>
      </c>
    </row>
    <row r="43" spans="2:42" x14ac:dyDescent="0.2">
      <c r="B43" s="55"/>
      <c r="C43" s="56"/>
      <c r="D43" s="52" t="s">
        <v>113</v>
      </c>
      <c r="E43" s="68"/>
      <c r="F43" s="68"/>
      <c r="G43" s="68"/>
      <c r="H43" s="68"/>
      <c r="I43" s="68"/>
      <c r="J43" s="68"/>
      <c r="K43" s="68"/>
      <c r="L43" s="68"/>
      <c r="M43" s="68"/>
      <c r="N43" s="68"/>
      <c r="O43" s="68"/>
      <c r="P43" s="68"/>
      <c r="Q43" s="68"/>
      <c r="R43" s="68"/>
      <c r="S43" s="68"/>
      <c r="T43" s="68"/>
      <c r="U43" s="68"/>
      <c r="V43" s="68"/>
      <c r="W43" s="68"/>
      <c r="X43" s="68"/>
      <c r="Y43" s="68"/>
      <c r="Z43" s="68"/>
      <c r="AA43" s="68"/>
      <c r="AB43" s="68"/>
      <c r="AC43" s="68"/>
      <c r="AD43" s="68"/>
      <c r="AE43" s="68"/>
      <c r="AF43" s="68"/>
      <c r="AG43" s="68"/>
      <c r="AH43" s="68"/>
      <c r="AI43" s="68"/>
      <c r="AJ43" s="33">
        <f t="shared" si="0"/>
        <v>0</v>
      </c>
      <c r="AL43" s="34"/>
      <c r="AM43" s="35" t="s">
        <v>120</v>
      </c>
      <c r="AN43" s="35"/>
      <c r="AO43" s="36" t="s">
        <v>121</v>
      </c>
      <c r="AP43" s="37"/>
    </row>
    <row r="44" spans="2:42" x14ac:dyDescent="0.2">
      <c r="B44" s="57" t="s">
        <v>22</v>
      </c>
      <c r="C44" s="58" t="s">
        <v>22</v>
      </c>
      <c r="D44" s="59" t="s">
        <v>182</v>
      </c>
      <c r="E44" s="68"/>
      <c r="F44" s="68"/>
      <c r="G44" s="68"/>
      <c r="H44" s="68"/>
      <c r="I44" s="68"/>
      <c r="J44" s="68"/>
      <c r="K44" s="68"/>
      <c r="L44" s="68"/>
      <c r="M44" s="68"/>
      <c r="N44" s="68"/>
      <c r="O44" s="68"/>
      <c r="P44" s="68"/>
      <c r="Q44" s="68"/>
      <c r="R44" s="68"/>
      <c r="S44" s="68"/>
      <c r="T44" s="68"/>
      <c r="U44" s="68"/>
      <c r="V44" s="68"/>
      <c r="W44" s="68"/>
      <c r="X44" s="68"/>
      <c r="Y44" s="68"/>
      <c r="Z44" s="68"/>
      <c r="AA44" s="68"/>
      <c r="AB44" s="68"/>
      <c r="AC44" s="68"/>
      <c r="AD44" s="68"/>
      <c r="AE44" s="68"/>
      <c r="AF44" s="68"/>
      <c r="AG44" s="68"/>
      <c r="AH44" s="68"/>
      <c r="AI44" s="68"/>
      <c r="AJ44" s="33">
        <f t="shared" si="0"/>
        <v>0</v>
      </c>
      <c r="AL44" s="34" t="s">
        <v>183</v>
      </c>
      <c r="AM44" s="35"/>
      <c r="AN44" s="35" t="s">
        <v>186</v>
      </c>
      <c r="AO44" s="36"/>
      <c r="AP44" s="37" t="s">
        <v>185</v>
      </c>
    </row>
    <row r="45" spans="2:42" x14ac:dyDescent="0.2">
      <c r="B45" s="60" t="s">
        <v>25</v>
      </c>
      <c r="C45" s="61" t="s">
        <v>11</v>
      </c>
      <c r="D45" s="59" t="s">
        <v>43</v>
      </c>
      <c r="E45" s="68"/>
      <c r="F45" s="68"/>
      <c r="G45" s="68"/>
      <c r="H45" s="68"/>
      <c r="I45" s="68"/>
      <c r="J45" s="68"/>
      <c r="K45" s="68"/>
      <c r="L45" s="68"/>
      <c r="M45" s="68"/>
      <c r="N45" s="68"/>
      <c r="O45" s="68"/>
      <c r="P45" s="68"/>
      <c r="Q45" s="68"/>
      <c r="R45" s="68"/>
      <c r="S45" s="68"/>
      <c r="T45" s="68"/>
      <c r="U45" s="68"/>
      <c r="V45" s="68"/>
      <c r="W45" s="68"/>
      <c r="X45" s="68"/>
      <c r="Y45" s="68"/>
      <c r="Z45" s="68"/>
      <c r="AA45" s="68"/>
      <c r="AB45" s="68"/>
      <c r="AC45" s="68"/>
      <c r="AD45" s="68"/>
      <c r="AE45" s="68"/>
      <c r="AF45" s="68"/>
      <c r="AG45" s="68"/>
      <c r="AH45" s="68"/>
      <c r="AI45" s="68"/>
      <c r="AJ45" s="33">
        <f t="shared" si="0"/>
        <v>0</v>
      </c>
      <c r="AL45" s="34"/>
      <c r="AM45" s="35" t="s">
        <v>158</v>
      </c>
      <c r="AN45" s="35" t="s">
        <v>177</v>
      </c>
      <c r="AO45" s="36" t="s">
        <v>159</v>
      </c>
      <c r="AP45" s="37" t="s">
        <v>112</v>
      </c>
    </row>
    <row r="46" spans="2:42" x14ac:dyDescent="0.2">
      <c r="B46" s="60" t="s">
        <v>15</v>
      </c>
      <c r="C46" s="61" t="s">
        <v>23</v>
      </c>
      <c r="D46" s="59" t="s">
        <v>39</v>
      </c>
      <c r="E46" s="68"/>
      <c r="F46" s="68"/>
      <c r="G46" s="68"/>
      <c r="H46" s="68"/>
      <c r="I46" s="68"/>
      <c r="J46" s="68"/>
      <c r="K46" s="68"/>
      <c r="L46" s="68"/>
      <c r="M46" s="68"/>
      <c r="N46" s="68"/>
      <c r="O46" s="68"/>
      <c r="P46" s="68"/>
      <c r="Q46" s="68"/>
      <c r="R46" s="68"/>
      <c r="S46" s="68"/>
      <c r="T46" s="68"/>
      <c r="U46" s="68"/>
      <c r="V46" s="68"/>
      <c r="W46" s="68"/>
      <c r="X46" s="68"/>
      <c r="Y46" s="68"/>
      <c r="Z46" s="68"/>
      <c r="AA46" s="68"/>
      <c r="AB46" s="68"/>
      <c r="AC46" s="68"/>
      <c r="AD46" s="68"/>
      <c r="AE46" s="68"/>
      <c r="AF46" s="68"/>
      <c r="AG46" s="68"/>
      <c r="AH46" s="68"/>
      <c r="AI46" s="68"/>
      <c r="AJ46" s="33">
        <f t="shared" si="0"/>
        <v>0</v>
      </c>
      <c r="AL46" s="34"/>
      <c r="AM46" s="35" t="s">
        <v>137</v>
      </c>
      <c r="AN46" s="35"/>
      <c r="AO46" s="36" t="s">
        <v>126</v>
      </c>
      <c r="AP46" s="37" t="s">
        <v>98</v>
      </c>
    </row>
    <row r="47" spans="2:42" x14ac:dyDescent="0.2">
      <c r="B47" s="60" t="s">
        <v>20</v>
      </c>
      <c r="C47" s="61" t="s">
        <v>24</v>
      </c>
      <c r="D47" s="59" t="s">
        <v>44</v>
      </c>
      <c r="E47" s="68"/>
      <c r="F47" s="68"/>
      <c r="G47" s="68"/>
      <c r="H47" s="68"/>
      <c r="I47" s="68"/>
      <c r="J47" s="68"/>
      <c r="K47" s="68"/>
      <c r="L47" s="68"/>
      <c r="M47" s="68"/>
      <c r="N47" s="68"/>
      <c r="O47" s="68"/>
      <c r="P47" s="68"/>
      <c r="Q47" s="68"/>
      <c r="R47" s="68"/>
      <c r="S47" s="68"/>
      <c r="T47" s="68"/>
      <c r="U47" s="68"/>
      <c r="V47" s="68"/>
      <c r="W47" s="68"/>
      <c r="X47" s="68"/>
      <c r="Y47" s="68"/>
      <c r="Z47" s="68"/>
      <c r="AA47" s="68"/>
      <c r="AB47" s="68"/>
      <c r="AC47" s="68"/>
      <c r="AD47" s="68"/>
      <c r="AE47" s="68"/>
      <c r="AF47" s="68"/>
      <c r="AG47" s="68"/>
      <c r="AH47" s="68"/>
      <c r="AI47" s="68"/>
      <c r="AJ47" s="33">
        <f t="shared" si="0"/>
        <v>0</v>
      </c>
      <c r="AL47" s="34" t="s">
        <v>129</v>
      </c>
      <c r="AM47" s="35" t="s">
        <v>127</v>
      </c>
      <c r="AN47" s="35"/>
      <c r="AO47" s="36" t="s">
        <v>128</v>
      </c>
      <c r="AP47" s="37" t="s">
        <v>203</v>
      </c>
    </row>
    <row r="48" spans="2:42" x14ac:dyDescent="0.2">
      <c r="B48" s="60" t="s">
        <v>15</v>
      </c>
      <c r="C48" s="61"/>
      <c r="D48" s="59" t="s">
        <v>30</v>
      </c>
      <c r="E48" s="68"/>
      <c r="F48" s="68"/>
      <c r="G48" s="68"/>
      <c r="H48" s="68"/>
      <c r="I48" s="68"/>
      <c r="J48" s="68"/>
      <c r="K48" s="68"/>
      <c r="L48" s="68"/>
      <c r="M48" s="68"/>
      <c r="N48" s="68"/>
      <c r="O48" s="68"/>
      <c r="P48" s="68"/>
      <c r="Q48" s="68"/>
      <c r="R48" s="68"/>
      <c r="S48" s="68"/>
      <c r="T48" s="68"/>
      <c r="U48" s="68"/>
      <c r="V48" s="68"/>
      <c r="W48" s="68"/>
      <c r="X48" s="68"/>
      <c r="Y48" s="68"/>
      <c r="Z48" s="68"/>
      <c r="AA48" s="68"/>
      <c r="AB48" s="68"/>
      <c r="AC48" s="68"/>
      <c r="AD48" s="68"/>
      <c r="AE48" s="68"/>
      <c r="AF48" s="68"/>
      <c r="AG48" s="68"/>
      <c r="AH48" s="68"/>
      <c r="AI48" s="68"/>
      <c r="AJ48" s="33">
        <f t="shared" si="0"/>
        <v>0</v>
      </c>
      <c r="AL48" s="34"/>
      <c r="AM48" s="35"/>
      <c r="AN48" s="35" t="s">
        <v>115</v>
      </c>
      <c r="AO48" s="36"/>
      <c r="AP48" s="37"/>
    </row>
    <row r="49" spans="2:42" x14ac:dyDescent="0.2">
      <c r="B49" s="60" t="s">
        <v>21</v>
      </c>
      <c r="C49" s="61"/>
      <c r="D49" s="59" t="s">
        <v>133</v>
      </c>
      <c r="E49" s="68"/>
      <c r="F49" s="68"/>
      <c r="G49" s="68"/>
      <c r="H49" s="68"/>
      <c r="I49" s="68"/>
      <c r="J49" s="68"/>
      <c r="K49" s="68"/>
      <c r="L49" s="68"/>
      <c r="M49" s="68"/>
      <c r="N49" s="68"/>
      <c r="O49" s="68"/>
      <c r="P49" s="68"/>
      <c r="Q49" s="68"/>
      <c r="R49" s="68"/>
      <c r="S49" s="68"/>
      <c r="T49" s="68"/>
      <c r="U49" s="68"/>
      <c r="V49" s="68"/>
      <c r="W49" s="68"/>
      <c r="X49" s="68"/>
      <c r="Y49" s="68"/>
      <c r="Z49" s="68"/>
      <c r="AA49" s="68"/>
      <c r="AB49" s="68"/>
      <c r="AC49" s="68"/>
      <c r="AD49" s="68"/>
      <c r="AE49" s="68"/>
      <c r="AF49" s="68"/>
      <c r="AG49" s="68"/>
      <c r="AH49" s="68"/>
      <c r="AI49" s="68"/>
      <c r="AJ49" s="33">
        <f t="shared" si="0"/>
        <v>0</v>
      </c>
      <c r="AL49" s="34" t="s">
        <v>130</v>
      </c>
      <c r="AM49" s="35" t="s">
        <v>178</v>
      </c>
      <c r="AN49" s="35"/>
      <c r="AO49" s="36"/>
      <c r="AP49" s="37"/>
    </row>
    <row r="50" spans="2:42" x14ac:dyDescent="0.2">
      <c r="B50" s="60" t="s">
        <v>23</v>
      </c>
      <c r="C50" s="61"/>
      <c r="D50" s="59" t="s">
        <v>154</v>
      </c>
      <c r="E50" s="68"/>
      <c r="F50" s="68"/>
      <c r="G50" s="68"/>
      <c r="H50" s="68"/>
      <c r="I50" s="68"/>
      <c r="J50" s="68"/>
      <c r="K50" s="68"/>
      <c r="L50" s="68"/>
      <c r="M50" s="68"/>
      <c r="N50" s="68"/>
      <c r="O50" s="68"/>
      <c r="P50" s="68"/>
      <c r="Q50" s="68"/>
      <c r="R50" s="68"/>
      <c r="S50" s="68"/>
      <c r="T50" s="68"/>
      <c r="U50" s="68"/>
      <c r="V50" s="68"/>
      <c r="W50" s="68"/>
      <c r="X50" s="68"/>
      <c r="Y50" s="68"/>
      <c r="Z50" s="68"/>
      <c r="AA50" s="68"/>
      <c r="AB50" s="68"/>
      <c r="AC50" s="68"/>
      <c r="AD50" s="68"/>
      <c r="AE50" s="68"/>
      <c r="AF50" s="68"/>
      <c r="AG50" s="68"/>
      <c r="AH50" s="68"/>
      <c r="AI50" s="68"/>
      <c r="AJ50" s="33">
        <f t="shared" si="0"/>
        <v>0</v>
      </c>
      <c r="AL50" s="34" t="s">
        <v>48</v>
      </c>
      <c r="AM50" s="35"/>
      <c r="AN50" s="35" t="s">
        <v>80</v>
      </c>
      <c r="AO50" s="36" t="s">
        <v>181</v>
      </c>
      <c r="AP50" s="37" t="s">
        <v>81</v>
      </c>
    </row>
    <row r="51" spans="2:42" x14ac:dyDescent="0.2">
      <c r="B51" s="60" t="s">
        <v>19</v>
      </c>
      <c r="C51" s="61"/>
      <c r="D51" s="59" t="s">
        <v>122</v>
      </c>
      <c r="E51" s="68"/>
      <c r="F51" s="68"/>
      <c r="G51" s="68"/>
      <c r="H51" s="68"/>
      <c r="I51" s="68"/>
      <c r="J51" s="68"/>
      <c r="K51" s="68"/>
      <c r="L51" s="68"/>
      <c r="M51" s="68"/>
      <c r="N51" s="68"/>
      <c r="O51" s="68"/>
      <c r="P51" s="68"/>
      <c r="Q51" s="68"/>
      <c r="R51" s="68"/>
      <c r="S51" s="68"/>
      <c r="T51" s="68"/>
      <c r="U51" s="68"/>
      <c r="V51" s="68"/>
      <c r="W51" s="68"/>
      <c r="X51" s="68"/>
      <c r="Y51" s="68"/>
      <c r="Z51" s="68"/>
      <c r="AA51" s="68"/>
      <c r="AB51" s="68"/>
      <c r="AC51" s="68"/>
      <c r="AD51" s="68"/>
      <c r="AE51" s="68"/>
      <c r="AF51" s="68"/>
      <c r="AG51" s="68"/>
      <c r="AH51" s="68"/>
      <c r="AI51" s="68"/>
      <c r="AJ51" s="33">
        <f t="shared" si="0"/>
        <v>0</v>
      </c>
      <c r="AL51" s="34" t="s">
        <v>184</v>
      </c>
      <c r="AM51" s="35"/>
      <c r="AN51" s="35"/>
      <c r="AO51" s="36"/>
      <c r="AP51" s="37" t="s">
        <v>123</v>
      </c>
    </row>
    <row r="52" spans="2:42" x14ac:dyDescent="0.2">
      <c r="B52" s="60" t="s">
        <v>24</v>
      </c>
      <c r="C52" s="61"/>
      <c r="D52" s="59" t="s">
        <v>142</v>
      </c>
      <c r="E52" s="68"/>
      <c r="F52" s="68"/>
      <c r="G52" s="68"/>
      <c r="H52" s="68"/>
      <c r="I52" s="68"/>
      <c r="J52" s="68"/>
      <c r="K52" s="68"/>
      <c r="L52" s="68"/>
      <c r="M52" s="68"/>
      <c r="N52" s="68"/>
      <c r="O52" s="68"/>
      <c r="P52" s="68"/>
      <c r="Q52" s="68"/>
      <c r="R52" s="68"/>
      <c r="S52" s="68"/>
      <c r="T52" s="68"/>
      <c r="U52" s="68"/>
      <c r="V52" s="68"/>
      <c r="W52" s="68"/>
      <c r="X52" s="68"/>
      <c r="Y52" s="68"/>
      <c r="Z52" s="68"/>
      <c r="AA52" s="68"/>
      <c r="AB52" s="68"/>
      <c r="AC52" s="68"/>
      <c r="AD52" s="68"/>
      <c r="AE52" s="68"/>
      <c r="AF52" s="68"/>
      <c r="AG52" s="68"/>
      <c r="AH52" s="68"/>
      <c r="AI52" s="68"/>
      <c r="AJ52" s="33">
        <f t="shared" si="0"/>
        <v>0</v>
      </c>
      <c r="AL52" s="34"/>
      <c r="AM52" s="35">
        <v>33</v>
      </c>
      <c r="AN52" s="35"/>
      <c r="AO52" s="36">
        <v>100</v>
      </c>
      <c r="AP52" s="37"/>
    </row>
    <row r="53" spans="2:42" x14ac:dyDescent="0.2">
      <c r="B53" s="60"/>
      <c r="C53" s="61"/>
      <c r="D53" s="59" t="s">
        <v>132</v>
      </c>
      <c r="E53" s="68"/>
      <c r="F53" s="68"/>
      <c r="G53" s="68"/>
      <c r="H53" s="68"/>
      <c r="I53" s="68"/>
      <c r="J53" s="68"/>
      <c r="K53" s="68"/>
      <c r="L53" s="68"/>
      <c r="M53" s="68"/>
      <c r="N53" s="68"/>
      <c r="O53" s="68"/>
      <c r="P53" s="68"/>
      <c r="Q53" s="68"/>
      <c r="R53" s="68"/>
      <c r="S53" s="68"/>
      <c r="T53" s="68"/>
      <c r="U53" s="68"/>
      <c r="V53" s="68"/>
      <c r="W53" s="68"/>
      <c r="X53" s="68"/>
      <c r="Y53" s="68"/>
      <c r="Z53" s="68"/>
      <c r="AA53" s="68"/>
      <c r="AB53" s="68"/>
      <c r="AC53" s="68"/>
      <c r="AD53" s="68"/>
      <c r="AE53" s="68"/>
      <c r="AF53" s="68"/>
      <c r="AG53" s="68"/>
      <c r="AH53" s="68"/>
      <c r="AI53" s="68"/>
      <c r="AJ53" s="33">
        <f t="shared" si="0"/>
        <v>0</v>
      </c>
      <c r="AL53" s="34"/>
      <c r="AM53" s="35">
        <v>33</v>
      </c>
      <c r="AN53" s="35"/>
      <c r="AO53" s="36">
        <v>100</v>
      </c>
      <c r="AP53" s="37"/>
    </row>
    <row r="54" spans="2:42" x14ac:dyDescent="0.2">
      <c r="B54" s="60"/>
      <c r="C54" s="61"/>
      <c r="D54" s="59" t="s">
        <v>37</v>
      </c>
      <c r="E54" s="68"/>
      <c r="F54" s="68"/>
      <c r="G54" s="68"/>
      <c r="H54" s="68"/>
      <c r="I54" s="68"/>
      <c r="J54" s="68"/>
      <c r="K54" s="68"/>
      <c r="L54" s="68"/>
      <c r="M54" s="68"/>
      <c r="N54" s="68"/>
      <c r="O54" s="68"/>
      <c r="P54" s="68"/>
      <c r="Q54" s="68"/>
      <c r="R54" s="68"/>
      <c r="S54" s="68"/>
      <c r="T54" s="68"/>
      <c r="U54" s="68"/>
      <c r="V54" s="68"/>
      <c r="W54" s="68"/>
      <c r="X54" s="68"/>
      <c r="Y54" s="68"/>
      <c r="Z54" s="68"/>
      <c r="AA54" s="68"/>
      <c r="AB54" s="68"/>
      <c r="AC54" s="68"/>
      <c r="AD54" s="68"/>
      <c r="AE54" s="68"/>
      <c r="AF54" s="68"/>
      <c r="AG54" s="68"/>
      <c r="AH54" s="68"/>
      <c r="AI54" s="68"/>
      <c r="AJ54" s="33">
        <f t="shared" si="0"/>
        <v>0</v>
      </c>
      <c r="AL54" s="34"/>
      <c r="AM54" s="35"/>
      <c r="AN54" s="35"/>
      <c r="AO54" s="36" t="s">
        <v>77</v>
      </c>
      <c r="AP54" s="37"/>
    </row>
    <row r="55" spans="2:42" x14ac:dyDescent="0.2">
      <c r="B55" s="62"/>
      <c r="C55" s="63"/>
      <c r="D55" s="59" t="s">
        <v>36</v>
      </c>
      <c r="E55" s="68"/>
      <c r="F55" s="68"/>
      <c r="G55" s="68"/>
      <c r="H55" s="68"/>
      <c r="I55" s="68"/>
      <c r="J55" s="68"/>
      <c r="K55" s="68"/>
      <c r="L55" s="68"/>
      <c r="M55" s="68"/>
      <c r="N55" s="68"/>
      <c r="O55" s="68"/>
      <c r="P55" s="68"/>
      <c r="Q55" s="68"/>
      <c r="R55" s="68"/>
      <c r="S55" s="68"/>
      <c r="T55" s="68"/>
      <c r="U55" s="68"/>
      <c r="V55" s="68"/>
      <c r="W55" s="68"/>
      <c r="X55" s="68"/>
      <c r="Y55" s="68"/>
      <c r="Z55" s="68"/>
      <c r="AA55" s="68"/>
      <c r="AB55" s="68"/>
      <c r="AC55" s="68"/>
      <c r="AD55" s="68"/>
      <c r="AE55" s="68"/>
      <c r="AF55" s="68"/>
      <c r="AG55" s="68"/>
      <c r="AH55" s="68"/>
      <c r="AI55" s="68"/>
      <c r="AJ55" s="33">
        <f t="shared" si="0"/>
        <v>0</v>
      </c>
      <c r="AL55" s="34"/>
      <c r="AM55" s="35" t="s">
        <v>71</v>
      </c>
      <c r="AN55" s="35"/>
      <c r="AO55" s="36" t="s">
        <v>131</v>
      </c>
      <c r="AP55" s="37" t="s">
        <v>188</v>
      </c>
    </row>
    <row r="56" spans="2:42" x14ac:dyDescent="0.2">
      <c r="E56" s="85">
        <f>SUM(E8:E55)</f>
        <v>0</v>
      </c>
      <c r="F56" s="85">
        <f t="shared" ref="F56:AI56" si="1">SUM(F8:F55)</f>
        <v>0</v>
      </c>
      <c r="G56" s="85">
        <f t="shared" si="1"/>
        <v>0</v>
      </c>
      <c r="H56" s="85">
        <f t="shared" si="1"/>
        <v>0</v>
      </c>
      <c r="I56" s="85">
        <f t="shared" si="1"/>
        <v>0</v>
      </c>
      <c r="J56" s="85">
        <f t="shared" si="1"/>
        <v>0</v>
      </c>
      <c r="K56" s="85">
        <f t="shared" si="1"/>
        <v>0</v>
      </c>
      <c r="L56" s="85">
        <f t="shared" si="1"/>
        <v>0</v>
      </c>
      <c r="M56" s="85">
        <f t="shared" si="1"/>
        <v>0</v>
      </c>
      <c r="N56" s="85">
        <f t="shared" si="1"/>
        <v>0</v>
      </c>
      <c r="O56" s="85">
        <f t="shared" si="1"/>
        <v>0</v>
      </c>
      <c r="P56" s="85">
        <f t="shared" si="1"/>
        <v>0</v>
      </c>
      <c r="Q56" s="85">
        <f t="shared" si="1"/>
        <v>0</v>
      </c>
      <c r="R56" s="85">
        <f t="shared" si="1"/>
        <v>0</v>
      </c>
      <c r="S56" s="85">
        <f t="shared" si="1"/>
        <v>0</v>
      </c>
      <c r="T56" s="85">
        <f t="shared" si="1"/>
        <v>0</v>
      </c>
      <c r="U56" s="85">
        <f t="shared" si="1"/>
        <v>0</v>
      </c>
      <c r="V56" s="85">
        <f t="shared" si="1"/>
        <v>0</v>
      </c>
      <c r="W56" s="85">
        <f t="shared" si="1"/>
        <v>0</v>
      </c>
      <c r="X56" s="85">
        <f t="shared" si="1"/>
        <v>0</v>
      </c>
      <c r="Y56" s="85">
        <f t="shared" si="1"/>
        <v>0</v>
      </c>
      <c r="Z56" s="85">
        <f t="shared" si="1"/>
        <v>0</v>
      </c>
      <c r="AA56" s="85">
        <f t="shared" si="1"/>
        <v>0</v>
      </c>
      <c r="AB56" s="85">
        <f t="shared" si="1"/>
        <v>0</v>
      </c>
      <c r="AC56" s="85">
        <f t="shared" si="1"/>
        <v>0</v>
      </c>
      <c r="AD56" s="85">
        <f t="shared" si="1"/>
        <v>0</v>
      </c>
      <c r="AE56" s="85">
        <f t="shared" si="1"/>
        <v>0</v>
      </c>
      <c r="AF56" s="85">
        <f t="shared" si="1"/>
        <v>0</v>
      </c>
      <c r="AG56" s="85">
        <f t="shared" si="1"/>
        <v>0</v>
      </c>
      <c r="AH56" s="85">
        <f t="shared" si="1"/>
        <v>0</v>
      </c>
      <c r="AI56" s="85">
        <f t="shared" si="1"/>
        <v>0</v>
      </c>
    </row>
    <row r="57" spans="2:42" x14ac:dyDescent="0.2">
      <c r="E57" s="33" t="e">
        <f>IF(SUM(E8:E55)=0,NA(),SUM(E8:E55))</f>
        <v>#N/A</v>
      </c>
      <c r="F57" s="33" t="e">
        <f t="shared" ref="F57:AI57" si="2">IF(SUM(F8:F55)=0,NA(),SUM(F8:F55))</f>
        <v>#N/A</v>
      </c>
      <c r="G57" s="33" t="e">
        <f t="shared" si="2"/>
        <v>#N/A</v>
      </c>
      <c r="H57" s="33" t="e">
        <f t="shared" si="2"/>
        <v>#N/A</v>
      </c>
      <c r="I57" s="33" t="e">
        <f t="shared" si="2"/>
        <v>#N/A</v>
      </c>
      <c r="J57" s="33" t="e">
        <f t="shared" si="2"/>
        <v>#N/A</v>
      </c>
      <c r="K57" s="33" t="e">
        <f t="shared" si="2"/>
        <v>#N/A</v>
      </c>
      <c r="L57" s="33" t="e">
        <f t="shared" si="2"/>
        <v>#N/A</v>
      </c>
      <c r="M57" s="33" t="e">
        <f t="shared" si="2"/>
        <v>#N/A</v>
      </c>
      <c r="N57" s="33" t="e">
        <f t="shared" si="2"/>
        <v>#N/A</v>
      </c>
      <c r="O57" s="33" t="e">
        <f t="shared" si="2"/>
        <v>#N/A</v>
      </c>
      <c r="P57" s="33" t="e">
        <f t="shared" si="2"/>
        <v>#N/A</v>
      </c>
      <c r="Q57" s="33" t="e">
        <f t="shared" si="2"/>
        <v>#N/A</v>
      </c>
      <c r="R57" s="33" t="e">
        <f t="shared" si="2"/>
        <v>#N/A</v>
      </c>
      <c r="S57" s="33" t="e">
        <f t="shared" si="2"/>
        <v>#N/A</v>
      </c>
      <c r="T57" s="33" t="e">
        <f t="shared" si="2"/>
        <v>#N/A</v>
      </c>
      <c r="U57" s="33" t="e">
        <f t="shared" si="2"/>
        <v>#N/A</v>
      </c>
      <c r="V57" s="33" t="e">
        <f t="shared" si="2"/>
        <v>#N/A</v>
      </c>
      <c r="W57" s="33" t="e">
        <f t="shared" si="2"/>
        <v>#N/A</v>
      </c>
      <c r="X57" s="33" t="e">
        <f t="shared" si="2"/>
        <v>#N/A</v>
      </c>
      <c r="Y57" s="33" t="e">
        <f t="shared" si="2"/>
        <v>#N/A</v>
      </c>
      <c r="Z57" s="33" t="e">
        <f t="shared" si="2"/>
        <v>#N/A</v>
      </c>
      <c r="AA57" s="33" t="e">
        <f t="shared" si="2"/>
        <v>#N/A</v>
      </c>
      <c r="AB57" s="33" t="e">
        <f t="shared" si="2"/>
        <v>#N/A</v>
      </c>
      <c r="AC57" s="33" t="e">
        <f t="shared" si="2"/>
        <v>#N/A</v>
      </c>
      <c r="AD57" s="33" t="e">
        <f t="shared" si="2"/>
        <v>#N/A</v>
      </c>
      <c r="AE57" s="33" t="e">
        <f t="shared" si="2"/>
        <v>#N/A</v>
      </c>
      <c r="AF57" s="33" t="e">
        <f t="shared" si="2"/>
        <v>#N/A</v>
      </c>
      <c r="AG57" s="33" t="e">
        <f t="shared" si="2"/>
        <v>#N/A</v>
      </c>
      <c r="AH57" s="33" t="e">
        <f t="shared" si="2"/>
        <v>#N/A</v>
      </c>
      <c r="AI57" s="33" t="e">
        <f t="shared" si="2"/>
        <v>#N/A</v>
      </c>
    </row>
    <row r="58" spans="2:42" x14ac:dyDescent="0.2">
      <c r="E58" s="66" t="e">
        <f>IF(SUM(E8:E19)=0,NA(),SUM(E8:E19))</f>
        <v>#N/A</v>
      </c>
      <c r="F58" s="66" t="e">
        <f t="shared" ref="F58:AI58" si="3">IF(SUM(F8:F19)=0,NA(),SUM(F8:F19))</f>
        <v>#N/A</v>
      </c>
      <c r="G58" s="66" t="e">
        <f t="shared" si="3"/>
        <v>#N/A</v>
      </c>
      <c r="H58" s="66" t="e">
        <f t="shared" si="3"/>
        <v>#N/A</v>
      </c>
      <c r="I58" s="66" t="e">
        <f t="shared" si="3"/>
        <v>#N/A</v>
      </c>
      <c r="J58" s="66" t="e">
        <f t="shared" si="3"/>
        <v>#N/A</v>
      </c>
      <c r="K58" s="66" t="e">
        <f t="shared" si="3"/>
        <v>#N/A</v>
      </c>
      <c r="L58" s="66" t="e">
        <f t="shared" si="3"/>
        <v>#N/A</v>
      </c>
      <c r="M58" s="66" t="e">
        <f t="shared" si="3"/>
        <v>#N/A</v>
      </c>
      <c r="N58" s="66" t="e">
        <f t="shared" si="3"/>
        <v>#N/A</v>
      </c>
      <c r="O58" s="66" t="e">
        <f t="shared" si="3"/>
        <v>#N/A</v>
      </c>
      <c r="P58" s="66" t="e">
        <f t="shared" si="3"/>
        <v>#N/A</v>
      </c>
      <c r="Q58" s="66" t="e">
        <f t="shared" si="3"/>
        <v>#N/A</v>
      </c>
      <c r="R58" s="66" t="e">
        <f t="shared" si="3"/>
        <v>#N/A</v>
      </c>
      <c r="S58" s="66" t="e">
        <f t="shared" si="3"/>
        <v>#N/A</v>
      </c>
      <c r="T58" s="66" t="e">
        <f t="shared" si="3"/>
        <v>#N/A</v>
      </c>
      <c r="U58" s="66" t="e">
        <f t="shared" si="3"/>
        <v>#N/A</v>
      </c>
      <c r="V58" s="66" t="e">
        <f t="shared" si="3"/>
        <v>#N/A</v>
      </c>
      <c r="W58" s="66" t="e">
        <f t="shared" si="3"/>
        <v>#N/A</v>
      </c>
      <c r="X58" s="66" t="e">
        <f t="shared" si="3"/>
        <v>#N/A</v>
      </c>
      <c r="Y58" s="66" t="e">
        <f t="shared" si="3"/>
        <v>#N/A</v>
      </c>
      <c r="Z58" s="66" t="e">
        <f t="shared" si="3"/>
        <v>#N/A</v>
      </c>
      <c r="AA58" s="66" t="e">
        <f t="shared" si="3"/>
        <v>#N/A</v>
      </c>
      <c r="AB58" s="66" t="e">
        <f t="shared" si="3"/>
        <v>#N/A</v>
      </c>
      <c r="AC58" s="66" t="e">
        <f t="shared" si="3"/>
        <v>#N/A</v>
      </c>
      <c r="AD58" s="66" t="e">
        <f t="shared" si="3"/>
        <v>#N/A</v>
      </c>
      <c r="AE58" s="66" t="e">
        <f t="shared" si="3"/>
        <v>#N/A</v>
      </c>
      <c r="AF58" s="66" t="e">
        <f t="shared" si="3"/>
        <v>#N/A</v>
      </c>
      <c r="AG58" s="66" t="e">
        <f t="shared" si="3"/>
        <v>#N/A</v>
      </c>
      <c r="AH58" s="66" t="e">
        <f t="shared" si="3"/>
        <v>#N/A</v>
      </c>
      <c r="AI58" s="66" t="e">
        <f t="shared" si="3"/>
        <v>#N/A</v>
      </c>
      <c r="AJ58" s="66"/>
    </row>
    <row r="59" spans="2:42" x14ac:dyDescent="0.2">
      <c r="E59" s="66" t="e">
        <f>IF(SUM(E20:E31)=0,NA(),SUM(E20:E31))</f>
        <v>#N/A</v>
      </c>
      <c r="F59" s="66" t="e">
        <f t="shared" ref="F59:AI59" si="4">IF(SUM(F20:F31)=0,NA(),SUM(F20:F31))</f>
        <v>#N/A</v>
      </c>
      <c r="G59" s="66" t="e">
        <f t="shared" si="4"/>
        <v>#N/A</v>
      </c>
      <c r="H59" s="66" t="e">
        <f t="shared" si="4"/>
        <v>#N/A</v>
      </c>
      <c r="I59" s="66" t="e">
        <f t="shared" si="4"/>
        <v>#N/A</v>
      </c>
      <c r="J59" s="66" t="e">
        <f t="shared" si="4"/>
        <v>#N/A</v>
      </c>
      <c r="K59" s="66" t="e">
        <f t="shared" si="4"/>
        <v>#N/A</v>
      </c>
      <c r="L59" s="66" t="e">
        <f t="shared" si="4"/>
        <v>#N/A</v>
      </c>
      <c r="M59" s="66" t="e">
        <f t="shared" si="4"/>
        <v>#N/A</v>
      </c>
      <c r="N59" s="66" t="e">
        <f t="shared" si="4"/>
        <v>#N/A</v>
      </c>
      <c r="O59" s="66" t="e">
        <f t="shared" si="4"/>
        <v>#N/A</v>
      </c>
      <c r="P59" s="66" t="e">
        <f t="shared" si="4"/>
        <v>#N/A</v>
      </c>
      <c r="Q59" s="66" t="e">
        <f t="shared" si="4"/>
        <v>#N/A</v>
      </c>
      <c r="R59" s="66" t="e">
        <f t="shared" si="4"/>
        <v>#N/A</v>
      </c>
      <c r="S59" s="66" t="e">
        <f t="shared" si="4"/>
        <v>#N/A</v>
      </c>
      <c r="T59" s="66" t="e">
        <f t="shared" si="4"/>
        <v>#N/A</v>
      </c>
      <c r="U59" s="66" t="e">
        <f t="shared" si="4"/>
        <v>#N/A</v>
      </c>
      <c r="V59" s="66" t="e">
        <f t="shared" si="4"/>
        <v>#N/A</v>
      </c>
      <c r="W59" s="66" t="e">
        <f t="shared" si="4"/>
        <v>#N/A</v>
      </c>
      <c r="X59" s="66" t="e">
        <f t="shared" si="4"/>
        <v>#N/A</v>
      </c>
      <c r="Y59" s="66" t="e">
        <f t="shared" si="4"/>
        <v>#N/A</v>
      </c>
      <c r="Z59" s="66" t="e">
        <f t="shared" si="4"/>
        <v>#N/A</v>
      </c>
      <c r="AA59" s="66" t="e">
        <f t="shared" si="4"/>
        <v>#N/A</v>
      </c>
      <c r="AB59" s="66" t="e">
        <f t="shared" si="4"/>
        <v>#N/A</v>
      </c>
      <c r="AC59" s="66" t="e">
        <f t="shared" si="4"/>
        <v>#N/A</v>
      </c>
      <c r="AD59" s="66" t="e">
        <f t="shared" si="4"/>
        <v>#N/A</v>
      </c>
      <c r="AE59" s="66" t="e">
        <f t="shared" si="4"/>
        <v>#N/A</v>
      </c>
      <c r="AF59" s="66" t="e">
        <f t="shared" si="4"/>
        <v>#N/A</v>
      </c>
      <c r="AG59" s="66" t="e">
        <f t="shared" si="4"/>
        <v>#N/A</v>
      </c>
      <c r="AH59" s="66" t="e">
        <f t="shared" si="4"/>
        <v>#N/A</v>
      </c>
      <c r="AI59" s="66" t="e">
        <f t="shared" si="4"/>
        <v>#N/A</v>
      </c>
      <c r="AJ59" s="66"/>
    </row>
    <row r="60" spans="2:42" x14ac:dyDescent="0.2">
      <c r="E60" s="66" t="e">
        <f>IF(SUM(E32:E43)=0,NA(),SUM(E32:E43))</f>
        <v>#N/A</v>
      </c>
      <c r="F60" s="66" t="e">
        <f t="shared" ref="F60:AI60" si="5">IF(SUM(F32:F43)=0,NA(),SUM(F32:F43))</f>
        <v>#N/A</v>
      </c>
      <c r="G60" s="66" t="e">
        <f t="shared" si="5"/>
        <v>#N/A</v>
      </c>
      <c r="H60" s="66" t="e">
        <f t="shared" si="5"/>
        <v>#N/A</v>
      </c>
      <c r="I60" s="66" t="e">
        <f t="shared" si="5"/>
        <v>#N/A</v>
      </c>
      <c r="J60" s="66" t="e">
        <f t="shared" si="5"/>
        <v>#N/A</v>
      </c>
      <c r="K60" s="66" t="e">
        <f t="shared" si="5"/>
        <v>#N/A</v>
      </c>
      <c r="L60" s="66" t="e">
        <f t="shared" si="5"/>
        <v>#N/A</v>
      </c>
      <c r="M60" s="66" t="e">
        <f t="shared" si="5"/>
        <v>#N/A</v>
      </c>
      <c r="N60" s="66" t="e">
        <f t="shared" si="5"/>
        <v>#N/A</v>
      </c>
      <c r="O60" s="66" t="e">
        <f t="shared" si="5"/>
        <v>#N/A</v>
      </c>
      <c r="P60" s="66" t="e">
        <f t="shared" si="5"/>
        <v>#N/A</v>
      </c>
      <c r="Q60" s="66" t="e">
        <f t="shared" si="5"/>
        <v>#N/A</v>
      </c>
      <c r="R60" s="66" t="e">
        <f t="shared" si="5"/>
        <v>#N/A</v>
      </c>
      <c r="S60" s="66" t="e">
        <f t="shared" si="5"/>
        <v>#N/A</v>
      </c>
      <c r="T60" s="66" t="e">
        <f t="shared" si="5"/>
        <v>#N/A</v>
      </c>
      <c r="U60" s="66" t="e">
        <f t="shared" si="5"/>
        <v>#N/A</v>
      </c>
      <c r="V60" s="66" t="e">
        <f t="shared" si="5"/>
        <v>#N/A</v>
      </c>
      <c r="W60" s="66" t="e">
        <f t="shared" si="5"/>
        <v>#N/A</v>
      </c>
      <c r="X60" s="66" t="e">
        <f t="shared" si="5"/>
        <v>#N/A</v>
      </c>
      <c r="Y60" s="66" t="e">
        <f t="shared" si="5"/>
        <v>#N/A</v>
      </c>
      <c r="Z60" s="66" t="e">
        <f t="shared" si="5"/>
        <v>#N/A</v>
      </c>
      <c r="AA60" s="66" t="e">
        <f t="shared" si="5"/>
        <v>#N/A</v>
      </c>
      <c r="AB60" s="66" t="e">
        <f t="shared" si="5"/>
        <v>#N/A</v>
      </c>
      <c r="AC60" s="66" t="e">
        <f t="shared" si="5"/>
        <v>#N/A</v>
      </c>
      <c r="AD60" s="66" t="e">
        <f t="shared" si="5"/>
        <v>#N/A</v>
      </c>
      <c r="AE60" s="66" t="e">
        <f t="shared" si="5"/>
        <v>#N/A</v>
      </c>
      <c r="AF60" s="66" t="e">
        <f t="shared" si="5"/>
        <v>#N/A</v>
      </c>
      <c r="AG60" s="66" t="e">
        <f t="shared" si="5"/>
        <v>#N/A</v>
      </c>
      <c r="AH60" s="66" t="e">
        <f t="shared" si="5"/>
        <v>#N/A</v>
      </c>
      <c r="AI60" s="66" t="e">
        <f t="shared" si="5"/>
        <v>#N/A</v>
      </c>
      <c r="AJ60" s="66"/>
    </row>
    <row r="61" spans="2:42" x14ac:dyDescent="0.2">
      <c r="E61" s="66" t="e">
        <f>IF(SUM(E44:E55)=0,NA(),SUM(E44:E55))</f>
        <v>#N/A</v>
      </c>
      <c r="F61" s="66" t="e">
        <f t="shared" ref="F61:AI61" si="6">IF(SUM(F44:F55)=0,NA(),SUM(F44:F55))</f>
        <v>#N/A</v>
      </c>
      <c r="G61" s="66" t="e">
        <f t="shared" si="6"/>
        <v>#N/A</v>
      </c>
      <c r="H61" s="66" t="e">
        <f t="shared" si="6"/>
        <v>#N/A</v>
      </c>
      <c r="I61" s="66" t="e">
        <f t="shared" si="6"/>
        <v>#N/A</v>
      </c>
      <c r="J61" s="66" t="e">
        <f t="shared" si="6"/>
        <v>#N/A</v>
      </c>
      <c r="K61" s="66" t="e">
        <f t="shared" si="6"/>
        <v>#N/A</v>
      </c>
      <c r="L61" s="66" t="e">
        <f t="shared" si="6"/>
        <v>#N/A</v>
      </c>
      <c r="M61" s="66" t="e">
        <f t="shared" si="6"/>
        <v>#N/A</v>
      </c>
      <c r="N61" s="66" t="e">
        <f t="shared" si="6"/>
        <v>#N/A</v>
      </c>
      <c r="O61" s="66" t="e">
        <f t="shared" si="6"/>
        <v>#N/A</v>
      </c>
      <c r="P61" s="66" t="e">
        <f t="shared" si="6"/>
        <v>#N/A</v>
      </c>
      <c r="Q61" s="66" t="e">
        <f t="shared" si="6"/>
        <v>#N/A</v>
      </c>
      <c r="R61" s="66" t="e">
        <f t="shared" si="6"/>
        <v>#N/A</v>
      </c>
      <c r="S61" s="66" t="e">
        <f t="shared" si="6"/>
        <v>#N/A</v>
      </c>
      <c r="T61" s="66" t="e">
        <f t="shared" si="6"/>
        <v>#N/A</v>
      </c>
      <c r="U61" s="66" t="e">
        <f t="shared" si="6"/>
        <v>#N/A</v>
      </c>
      <c r="V61" s="66" t="e">
        <f t="shared" si="6"/>
        <v>#N/A</v>
      </c>
      <c r="W61" s="66" t="e">
        <f t="shared" si="6"/>
        <v>#N/A</v>
      </c>
      <c r="X61" s="66" t="e">
        <f t="shared" si="6"/>
        <v>#N/A</v>
      </c>
      <c r="Y61" s="66" t="e">
        <f t="shared" si="6"/>
        <v>#N/A</v>
      </c>
      <c r="Z61" s="66" t="e">
        <f t="shared" si="6"/>
        <v>#N/A</v>
      </c>
      <c r="AA61" s="66" t="e">
        <f t="shared" si="6"/>
        <v>#N/A</v>
      </c>
      <c r="AB61" s="66" t="e">
        <f t="shared" si="6"/>
        <v>#N/A</v>
      </c>
      <c r="AC61" s="66" t="e">
        <f t="shared" si="6"/>
        <v>#N/A</v>
      </c>
      <c r="AD61" s="66" t="e">
        <f t="shared" si="6"/>
        <v>#N/A</v>
      </c>
      <c r="AE61" s="66" t="e">
        <f t="shared" si="6"/>
        <v>#N/A</v>
      </c>
      <c r="AF61" s="66" t="e">
        <f t="shared" si="6"/>
        <v>#N/A</v>
      </c>
      <c r="AG61" s="66" t="e">
        <f t="shared" si="6"/>
        <v>#N/A</v>
      </c>
      <c r="AH61" s="66" t="e">
        <f t="shared" si="6"/>
        <v>#N/A</v>
      </c>
      <c r="AI61" s="66" t="e">
        <f t="shared" si="6"/>
        <v>#N/A</v>
      </c>
      <c r="AJ61" s="66"/>
    </row>
    <row r="62" spans="2:42" x14ac:dyDescent="0.2">
      <c r="D62" s="49"/>
      <c r="E62" s="49"/>
      <c r="F62" s="49"/>
      <c r="G62" s="49"/>
      <c r="H62" s="49"/>
      <c r="I62" s="49"/>
      <c r="J62" s="49"/>
      <c r="K62" s="49"/>
      <c r="L62" s="49"/>
      <c r="M62" s="49"/>
      <c r="N62" s="49"/>
      <c r="O62" s="49"/>
      <c r="P62" s="49"/>
      <c r="Q62" s="49"/>
      <c r="R62" s="49"/>
      <c r="S62" s="49"/>
      <c r="T62" s="49"/>
      <c r="U62" s="49"/>
      <c r="V62" s="49"/>
      <c r="W62" s="49"/>
      <c r="X62" s="49"/>
      <c r="Y62" s="49"/>
      <c r="Z62" s="49"/>
      <c r="AA62" s="49"/>
      <c r="AB62" s="49"/>
      <c r="AC62" s="49"/>
      <c r="AD62" s="49"/>
      <c r="AE62" s="49"/>
      <c r="AF62" s="49"/>
      <c r="AG62" s="49"/>
      <c r="AH62" s="49"/>
      <c r="AI62" s="49"/>
    </row>
    <row r="63" spans="2:42" x14ac:dyDescent="0.2">
      <c r="D63" s="49"/>
      <c r="E63" s="49"/>
      <c r="F63" s="49"/>
      <c r="G63" s="49"/>
      <c r="H63" s="49"/>
      <c r="I63" s="49"/>
      <c r="J63" s="49"/>
      <c r="K63" s="49"/>
      <c r="L63" s="49"/>
      <c r="M63" s="49"/>
      <c r="N63" s="49"/>
      <c r="O63" s="49"/>
      <c r="P63" s="49"/>
      <c r="Q63" s="49"/>
      <c r="R63" s="49"/>
      <c r="S63" s="49"/>
      <c r="T63" s="49"/>
      <c r="U63" s="49"/>
      <c r="V63" s="49"/>
      <c r="W63" s="49"/>
      <c r="X63" s="49"/>
      <c r="Y63" s="49"/>
      <c r="Z63" s="49"/>
      <c r="AA63" s="49"/>
      <c r="AB63" s="49"/>
      <c r="AC63" s="49"/>
      <c r="AD63" s="49"/>
      <c r="AE63" s="49"/>
      <c r="AF63" s="49"/>
      <c r="AG63" s="49"/>
      <c r="AH63" s="49"/>
      <c r="AI63" s="49"/>
    </row>
    <row r="64" spans="2:42" x14ac:dyDescent="0.2">
      <c r="D64" s="49"/>
      <c r="E64" s="49"/>
      <c r="F64" s="49"/>
      <c r="G64" s="49"/>
      <c r="H64" s="49"/>
      <c r="I64" s="49"/>
      <c r="J64" s="49"/>
      <c r="K64" s="49"/>
      <c r="L64" s="49"/>
      <c r="M64" s="49"/>
      <c r="N64" s="49"/>
      <c r="O64" s="49"/>
      <c r="P64" s="49"/>
      <c r="Q64" s="49"/>
      <c r="R64" s="49"/>
      <c r="S64" s="49"/>
      <c r="T64" s="49"/>
      <c r="U64" s="49"/>
      <c r="V64" s="49"/>
      <c r="W64" s="49"/>
      <c r="X64" s="49"/>
      <c r="Y64" s="49"/>
      <c r="Z64" s="49"/>
      <c r="AA64" s="49"/>
      <c r="AB64" s="49"/>
      <c r="AC64" s="49"/>
      <c r="AD64" s="49"/>
      <c r="AE64" s="49"/>
      <c r="AF64" s="49"/>
      <c r="AG64" s="49"/>
      <c r="AH64" s="49"/>
      <c r="AI64" s="49"/>
    </row>
    <row r="65" spans="4:35" x14ac:dyDescent="0.2">
      <c r="D65" s="49"/>
      <c r="E65" s="49"/>
      <c r="F65" s="49"/>
      <c r="G65" s="49"/>
      <c r="H65" s="49"/>
      <c r="I65" s="49"/>
      <c r="J65" s="49"/>
      <c r="K65" s="49"/>
      <c r="L65" s="49"/>
      <c r="M65" s="49"/>
      <c r="N65" s="49"/>
      <c r="O65" s="49"/>
      <c r="P65" s="49"/>
      <c r="Q65" s="49"/>
      <c r="R65" s="49"/>
      <c r="S65" s="49"/>
      <c r="T65" s="49"/>
      <c r="U65" s="49"/>
      <c r="V65" s="49"/>
      <c r="W65" s="49"/>
      <c r="X65" s="49"/>
      <c r="Y65" s="49"/>
      <c r="Z65" s="49"/>
      <c r="AA65" s="49"/>
      <c r="AB65" s="49"/>
      <c r="AC65" s="49"/>
      <c r="AD65" s="49"/>
      <c r="AE65" s="49"/>
      <c r="AF65" s="49"/>
      <c r="AG65" s="49"/>
      <c r="AH65" s="49"/>
      <c r="AI65" s="49"/>
    </row>
    <row r="66" spans="4:35" x14ac:dyDescent="0.2">
      <c r="D66" s="49"/>
      <c r="E66" s="49"/>
      <c r="F66" s="49"/>
      <c r="G66" s="49"/>
      <c r="H66" s="49"/>
      <c r="I66" s="49"/>
      <c r="J66" s="49"/>
      <c r="K66" s="49"/>
      <c r="L66" s="49"/>
      <c r="M66" s="49"/>
      <c r="N66" s="49"/>
      <c r="O66" s="49"/>
      <c r="P66" s="49"/>
      <c r="Q66" s="49"/>
      <c r="R66" s="49"/>
      <c r="S66" s="49"/>
      <c r="T66" s="49"/>
      <c r="U66" s="49"/>
      <c r="V66" s="49"/>
      <c r="W66" s="49"/>
      <c r="X66" s="49"/>
      <c r="Y66" s="49"/>
      <c r="Z66" s="49"/>
      <c r="AA66" s="49"/>
      <c r="AB66" s="49"/>
      <c r="AC66" s="49"/>
      <c r="AD66" s="49"/>
      <c r="AE66" s="49"/>
      <c r="AF66" s="49"/>
      <c r="AG66" s="49"/>
      <c r="AH66" s="49"/>
      <c r="AI66" s="49"/>
    </row>
    <row r="67" spans="4:35" x14ac:dyDescent="0.2">
      <c r="D67" s="49"/>
      <c r="E67" s="49"/>
      <c r="F67" s="49"/>
      <c r="G67" s="49"/>
      <c r="H67" s="49"/>
      <c r="I67" s="49"/>
      <c r="J67" s="49"/>
      <c r="K67" s="49"/>
      <c r="L67" s="49"/>
      <c r="M67" s="49"/>
      <c r="N67" s="49"/>
      <c r="O67" s="49"/>
      <c r="P67" s="49"/>
      <c r="Q67" s="49"/>
      <c r="R67" s="49"/>
      <c r="S67" s="49"/>
      <c r="T67" s="49"/>
      <c r="U67" s="49"/>
      <c r="V67" s="49"/>
      <c r="W67" s="49"/>
      <c r="X67" s="49"/>
      <c r="Y67" s="49"/>
      <c r="Z67" s="49"/>
      <c r="AA67" s="49"/>
      <c r="AB67" s="49"/>
      <c r="AC67" s="49"/>
      <c r="AD67" s="49"/>
      <c r="AE67" s="49"/>
      <c r="AF67" s="49"/>
      <c r="AG67" s="49"/>
      <c r="AH67" s="49"/>
      <c r="AI67" s="49"/>
    </row>
    <row r="68" spans="4:35" x14ac:dyDescent="0.2">
      <c r="D68" s="49"/>
      <c r="E68" s="49"/>
      <c r="F68" s="49"/>
      <c r="G68" s="49"/>
      <c r="H68" s="49"/>
      <c r="I68" s="49"/>
      <c r="J68" s="49"/>
      <c r="K68" s="49"/>
      <c r="L68" s="49"/>
      <c r="M68" s="49"/>
      <c r="N68" s="49"/>
      <c r="O68" s="49"/>
      <c r="P68" s="49"/>
      <c r="Q68" s="49"/>
      <c r="R68" s="49"/>
      <c r="S68" s="49"/>
      <c r="T68" s="49"/>
      <c r="U68" s="49"/>
      <c r="V68" s="49"/>
      <c r="W68" s="49"/>
      <c r="X68" s="49"/>
      <c r="Y68" s="49"/>
      <c r="Z68" s="49"/>
      <c r="AA68" s="49"/>
      <c r="AB68" s="49"/>
      <c r="AC68" s="49"/>
      <c r="AD68" s="49"/>
      <c r="AE68" s="49"/>
      <c r="AF68" s="49"/>
      <c r="AG68" s="49"/>
      <c r="AH68" s="49"/>
      <c r="AI68" s="49"/>
    </row>
    <row r="69" spans="4:35" x14ac:dyDescent="0.2">
      <c r="D69" s="49"/>
      <c r="E69" s="49"/>
      <c r="F69" s="49"/>
      <c r="G69" s="49"/>
      <c r="H69" s="49"/>
      <c r="I69" s="49"/>
      <c r="J69" s="49"/>
      <c r="K69" s="49"/>
      <c r="L69" s="49"/>
      <c r="M69" s="49"/>
      <c r="N69" s="49"/>
      <c r="O69" s="49"/>
      <c r="P69" s="49"/>
      <c r="Q69" s="49"/>
      <c r="R69" s="49"/>
      <c r="S69" s="49"/>
      <c r="T69" s="49"/>
      <c r="U69" s="49"/>
      <c r="V69" s="49"/>
      <c r="W69" s="49"/>
      <c r="X69" s="49"/>
      <c r="Y69" s="49"/>
      <c r="Z69" s="49"/>
      <c r="AA69" s="49"/>
      <c r="AB69" s="49"/>
      <c r="AC69" s="49"/>
      <c r="AD69" s="49"/>
      <c r="AE69" s="49"/>
      <c r="AF69" s="49"/>
      <c r="AG69" s="49"/>
      <c r="AH69" s="49"/>
      <c r="AI69" s="49"/>
    </row>
    <row r="70" spans="4:35" x14ac:dyDescent="0.2">
      <c r="D70" s="49"/>
      <c r="E70" s="49"/>
      <c r="F70" s="49"/>
      <c r="G70" s="49"/>
      <c r="H70" s="49"/>
      <c r="I70" s="49"/>
      <c r="J70" s="49"/>
      <c r="K70" s="49"/>
      <c r="L70" s="49"/>
      <c r="M70" s="49"/>
      <c r="N70" s="49"/>
      <c r="O70" s="49"/>
      <c r="P70" s="49"/>
      <c r="Q70" s="49"/>
      <c r="R70" s="49"/>
      <c r="S70" s="49"/>
      <c r="T70" s="49"/>
      <c r="U70" s="49"/>
      <c r="V70" s="49"/>
      <c r="W70" s="49"/>
      <c r="X70" s="49"/>
      <c r="Y70" s="49"/>
      <c r="Z70" s="49"/>
      <c r="AA70" s="49"/>
      <c r="AB70" s="49"/>
      <c r="AC70" s="49"/>
      <c r="AD70" s="49"/>
      <c r="AE70" s="49"/>
      <c r="AF70" s="49"/>
      <c r="AG70" s="49"/>
      <c r="AH70" s="49"/>
      <c r="AI70" s="49"/>
    </row>
    <row r="71" spans="4:35" x14ac:dyDescent="0.2">
      <c r="D71" s="49"/>
      <c r="E71" s="49"/>
      <c r="F71" s="49"/>
      <c r="G71" s="49"/>
      <c r="H71" s="49"/>
      <c r="I71" s="49"/>
      <c r="J71" s="49"/>
      <c r="K71" s="49"/>
      <c r="L71" s="49"/>
      <c r="M71" s="49"/>
      <c r="N71" s="49"/>
      <c r="O71" s="49"/>
      <c r="P71" s="49"/>
      <c r="Q71" s="49"/>
      <c r="R71" s="49"/>
      <c r="S71" s="49"/>
      <c r="T71" s="49"/>
      <c r="U71" s="49"/>
      <c r="V71" s="49"/>
      <c r="W71" s="49"/>
      <c r="X71" s="49"/>
      <c r="Y71" s="49"/>
      <c r="Z71" s="49"/>
      <c r="AA71" s="49"/>
      <c r="AB71" s="49"/>
      <c r="AC71" s="49"/>
      <c r="AD71" s="49"/>
      <c r="AE71" s="49"/>
      <c r="AF71" s="49"/>
      <c r="AG71" s="49"/>
      <c r="AH71" s="49"/>
      <c r="AI71" s="49"/>
    </row>
    <row r="72" spans="4:35" x14ac:dyDescent="0.2">
      <c r="D72" s="49"/>
      <c r="E72" s="49"/>
      <c r="F72" s="49"/>
      <c r="G72" s="49"/>
      <c r="H72" s="49"/>
      <c r="I72" s="49"/>
      <c r="J72" s="49"/>
      <c r="K72" s="49"/>
      <c r="L72" s="49"/>
      <c r="M72" s="49"/>
      <c r="N72" s="49"/>
      <c r="O72" s="49"/>
      <c r="P72" s="49"/>
      <c r="Q72" s="49"/>
      <c r="R72" s="49"/>
      <c r="S72" s="49"/>
      <c r="T72" s="49"/>
      <c r="U72" s="49"/>
      <c r="V72" s="49"/>
      <c r="W72" s="49"/>
      <c r="X72" s="49"/>
      <c r="Y72" s="49"/>
      <c r="Z72" s="49"/>
      <c r="AA72" s="49"/>
      <c r="AB72" s="49"/>
      <c r="AC72" s="49"/>
      <c r="AD72" s="49"/>
      <c r="AE72" s="49"/>
      <c r="AF72" s="49"/>
      <c r="AG72" s="49"/>
      <c r="AH72" s="49"/>
      <c r="AI72" s="49"/>
    </row>
    <row r="73" spans="4:35" x14ac:dyDescent="0.2">
      <c r="D73" s="49"/>
      <c r="E73" s="49"/>
      <c r="F73" s="49"/>
      <c r="G73" s="49"/>
      <c r="H73" s="49"/>
      <c r="I73" s="49"/>
      <c r="J73" s="49"/>
      <c r="K73" s="49"/>
      <c r="L73" s="49"/>
      <c r="M73" s="49"/>
      <c r="N73" s="49"/>
      <c r="O73" s="49"/>
      <c r="P73" s="49"/>
      <c r="Q73" s="49"/>
      <c r="R73" s="49"/>
      <c r="S73" s="49"/>
      <c r="T73" s="49"/>
      <c r="U73" s="49"/>
      <c r="V73" s="49"/>
      <c r="W73" s="49"/>
      <c r="X73" s="49"/>
      <c r="Y73" s="49"/>
      <c r="Z73" s="49"/>
      <c r="AA73" s="49"/>
      <c r="AB73" s="49"/>
      <c r="AC73" s="49"/>
      <c r="AD73" s="49"/>
      <c r="AE73" s="49"/>
      <c r="AF73" s="49"/>
      <c r="AG73" s="49"/>
      <c r="AH73" s="49"/>
      <c r="AI73" s="49"/>
    </row>
    <row r="74" spans="4:35" x14ac:dyDescent="0.2">
      <c r="D74" s="49"/>
      <c r="E74" s="49"/>
      <c r="F74" s="49"/>
      <c r="G74" s="49"/>
      <c r="H74" s="49"/>
      <c r="I74" s="49"/>
      <c r="J74" s="49"/>
      <c r="K74" s="49"/>
      <c r="L74" s="49"/>
      <c r="M74" s="49"/>
      <c r="N74" s="49"/>
      <c r="O74" s="49"/>
      <c r="P74" s="49"/>
      <c r="Q74" s="49"/>
      <c r="R74" s="49"/>
      <c r="S74" s="49"/>
      <c r="T74" s="49"/>
      <c r="U74" s="49"/>
      <c r="V74" s="49"/>
      <c r="W74" s="49"/>
      <c r="X74" s="49"/>
      <c r="Y74" s="49"/>
      <c r="Z74" s="49"/>
      <c r="AA74" s="49"/>
      <c r="AB74" s="49"/>
      <c r="AC74" s="49"/>
      <c r="AD74" s="49"/>
      <c r="AE74" s="49"/>
      <c r="AF74" s="49"/>
      <c r="AG74" s="49"/>
      <c r="AH74" s="49"/>
      <c r="AI74" s="49"/>
    </row>
    <row r="75" spans="4:35" x14ac:dyDescent="0.2">
      <c r="D75" s="49"/>
      <c r="E75" s="49"/>
      <c r="F75" s="49"/>
      <c r="G75" s="49"/>
      <c r="H75" s="49"/>
      <c r="I75" s="49"/>
      <c r="J75" s="49"/>
      <c r="K75" s="49"/>
      <c r="L75" s="49"/>
      <c r="M75" s="49"/>
      <c r="N75" s="49"/>
      <c r="O75" s="49"/>
      <c r="P75" s="49"/>
      <c r="Q75" s="49"/>
      <c r="R75" s="49"/>
      <c r="S75" s="49"/>
      <c r="T75" s="49"/>
      <c r="U75" s="49"/>
      <c r="V75" s="49"/>
      <c r="W75" s="49"/>
      <c r="X75" s="49"/>
      <c r="Y75" s="49"/>
      <c r="Z75" s="49"/>
      <c r="AA75" s="49"/>
      <c r="AB75" s="49"/>
      <c r="AC75" s="49"/>
      <c r="AD75" s="49"/>
      <c r="AE75" s="49"/>
      <c r="AF75" s="49"/>
      <c r="AG75" s="49"/>
      <c r="AH75" s="49"/>
      <c r="AI75" s="49"/>
    </row>
    <row r="76" spans="4:35" x14ac:dyDescent="0.2">
      <c r="D76" s="49"/>
      <c r="E76" s="49"/>
      <c r="F76" s="49"/>
      <c r="G76" s="49"/>
      <c r="H76" s="49"/>
      <c r="I76" s="49"/>
      <c r="J76" s="49"/>
      <c r="K76" s="49"/>
      <c r="L76" s="49"/>
      <c r="M76" s="49"/>
      <c r="N76" s="49"/>
      <c r="O76" s="49"/>
      <c r="P76" s="49"/>
      <c r="Q76" s="49"/>
      <c r="R76" s="49"/>
      <c r="S76" s="49"/>
      <c r="T76" s="49"/>
      <c r="U76" s="49"/>
      <c r="V76" s="49"/>
      <c r="W76" s="49"/>
      <c r="X76" s="49"/>
      <c r="Y76" s="49"/>
      <c r="Z76" s="49"/>
      <c r="AA76" s="49"/>
      <c r="AB76" s="49"/>
      <c r="AC76" s="49"/>
      <c r="AD76" s="49"/>
      <c r="AE76" s="49"/>
      <c r="AF76" s="49"/>
      <c r="AG76" s="49"/>
      <c r="AH76" s="49"/>
      <c r="AI76" s="49"/>
    </row>
    <row r="77" spans="4:35" x14ac:dyDescent="0.2">
      <c r="D77" s="49"/>
      <c r="E77" s="49"/>
      <c r="F77" s="49"/>
      <c r="G77" s="49"/>
      <c r="H77" s="49"/>
      <c r="I77" s="49"/>
      <c r="J77" s="49"/>
      <c r="K77" s="49"/>
      <c r="L77" s="49"/>
      <c r="M77" s="49"/>
      <c r="N77" s="49"/>
      <c r="O77" s="49"/>
      <c r="P77" s="49"/>
      <c r="Q77" s="49"/>
      <c r="R77" s="49"/>
      <c r="S77" s="49"/>
      <c r="T77" s="49"/>
      <c r="U77" s="49"/>
      <c r="V77" s="49"/>
      <c r="W77" s="49"/>
      <c r="X77" s="49"/>
      <c r="Y77" s="49"/>
      <c r="Z77" s="49"/>
      <c r="AA77" s="49"/>
      <c r="AB77" s="49"/>
      <c r="AC77" s="49"/>
      <c r="AD77" s="49"/>
      <c r="AE77" s="49"/>
      <c r="AF77" s="49"/>
      <c r="AG77" s="49"/>
      <c r="AH77" s="49"/>
      <c r="AI77" s="49"/>
    </row>
    <row r="78" spans="4:35" x14ac:dyDescent="0.2">
      <c r="D78" s="49"/>
      <c r="E78" s="49"/>
      <c r="F78" s="49"/>
      <c r="G78" s="49"/>
      <c r="H78" s="49"/>
      <c r="I78" s="49"/>
      <c r="J78" s="49"/>
      <c r="K78" s="49"/>
      <c r="L78" s="49"/>
      <c r="M78" s="49"/>
      <c r="N78" s="49"/>
      <c r="O78" s="49"/>
      <c r="P78" s="49"/>
      <c r="Q78" s="49"/>
      <c r="R78" s="49"/>
      <c r="S78" s="49"/>
      <c r="T78" s="49"/>
      <c r="U78" s="49"/>
      <c r="V78" s="49"/>
      <c r="W78" s="49"/>
      <c r="X78" s="49"/>
      <c r="Y78" s="49"/>
      <c r="Z78" s="49"/>
      <c r="AA78" s="49"/>
      <c r="AB78" s="49"/>
      <c r="AC78" s="49"/>
      <c r="AD78" s="49"/>
      <c r="AE78" s="49"/>
      <c r="AF78" s="49"/>
      <c r="AG78" s="49"/>
      <c r="AH78" s="49"/>
      <c r="AI78" s="49"/>
    </row>
    <row r="79" spans="4:35" x14ac:dyDescent="0.2">
      <c r="D79" s="49"/>
      <c r="E79" s="49"/>
      <c r="F79" s="49"/>
      <c r="G79" s="49"/>
      <c r="H79" s="49"/>
      <c r="I79" s="49"/>
      <c r="J79" s="49"/>
      <c r="K79" s="49"/>
      <c r="L79" s="49"/>
      <c r="M79" s="49"/>
      <c r="N79" s="49"/>
      <c r="O79" s="49"/>
      <c r="P79" s="49"/>
      <c r="Q79" s="49"/>
      <c r="R79" s="49"/>
      <c r="S79" s="49"/>
      <c r="T79" s="49"/>
      <c r="U79" s="49"/>
      <c r="V79" s="49"/>
      <c r="W79" s="49"/>
      <c r="X79" s="49"/>
      <c r="Y79" s="49"/>
      <c r="Z79" s="49"/>
      <c r="AA79" s="49"/>
      <c r="AB79" s="49"/>
      <c r="AC79" s="49"/>
      <c r="AD79" s="49"/>
      <c r="AE79" s="49"/>
      <c r="AF79" s="49"/>
      <c r="AG79" s="49"/>
      <c r="AH79" s="49"/>
      <c r="AI79" s="49"/>
    </row>
    <row r="80" spans="4:35" x14ac:dyDescent="0.2">
      <c r="D80" s="49"/>
      <c r="E80" s="49"/>
      <c r="F80" s="49"/>
      <c r="G80" s="49"/>
      <c r="H80" s="49"/>
      <c r="I80" s="49"/>
      <c r="J80" s="49"/>
      <c r="K80" s="49"/>
      <c r="L80" s="49"/>
      <c r="M80" s="49"/>
      <c r="N80" s="49"/>
      <c r="O80" s="49"/>
      <c r="P80" s="49"/>
      <c r="Q80" s="49"/>
      <c r="R80" s="49"/>
      <c r="S80" s="49"/>
      <c r="T80" s="49"/>
      <c r="U80" s="49"/>
      <c r="V80" s="49"/>
      <c r="W80" s="49"/>
      <c r="X80" s="49"/>
      <c r="Y80" s="49"/>
      <c r="Z80" s="49"/>
      <c r="AA80" s="49"/>
      <c r="AB80" s="49"/>
      <c r="AC80" s="49"/>
      <c r="AD80" s="49"/>
      <c r="AE80" s="49"/>
      <c r="AF80" s="49"/>
      <c r="AG80" s="49"/>
      <c r="AH80" s="49"/>
      <c r="AI80" s="49"/>
    </row>
    <row r="81" spans="2:42" x14ac:dyDescent="0.2">
      <c r="D81" s="49"/>
      <c r="E81" s="49"/>
      <c r="F81" s="49"/>
      <c r="G81" s="49"/>
      <c r="H81" s="49"/>
      <c r="I81" s="49"/>
      <c r="J81" s="49"/>
      <c r="K81" s="49"/>
      <c r="L81" s="49"/>
      <c r="M81" s="49"/>
      <c r="N81" s="49"/>
      <c r="O81" s="49"/>
      <c r="P81" s="49"/>
      <c r="Q81" s="49"/>
      <c r="R81" s="49"/>
      <c r="S81" s="49"/>
      <c r="T81" s="49"/>
      <c r="U81" s="49"/>
      <c r="V81" s="49"/>
      <c r="W81" s="49"/>
      <c r="X81" s="49"/>
      <c r="Y81" s="49"/>
      <c r="Z81" s="49"/>
      <c r="AA81" s="49"/>
      <c r="AB81" s="49"/>
      <c r="AC81" s="49"/>
      <c r="AD81" s="49"/>
      <c r="AE81" s="49"/>
      <c r="AF81" s="49"/>
      <c r="AG81" s="49"/>
      <c r="AH81" s="49"/>
      <c r="AI81" s="49"/>
    </row>
    <row r="82" spans="2:42" ht="12.75" x14ac:dyDescent="0.2">
      <c r="E82" s="64"/>
      <c r="F82" s="64"/>
      <c r="G82" s="65"/>
      <c r="H82" s="65"/>
      <c r="I82" s="65"/>
      <c r="J82" s="65"/>
      <c r="K82" s="65"/>
      <c r="L82" s="65"/>
      <c r="M82" s="65"/>
      <c r="N82" s="65"/>
      <c r="O82" s="65"/>
      <c r="P82" s="65"/>
      <c r="Q82" s="65"/>
      <c r="S82" s="89" t="s">
        <v>218</v>
      </c>
      <c r="T82" s="65"/>
      <c r="U82" s="64"/>
      <c r="V82" s="65"/>
      <c r="W82" s="65"/>
      <c r="X82" s="65"/>
      <c r="Y82" s="65"/>
      <c r="Z82" s="65"/>
      <c r="AA82" s="65"/>
      <c r="AB82" s="65"/>
      <c r="AC82" s="65"/>
      <c r="AD82" s="65"/>
      <c r="AE82" s="65"/>
      <c r="AF82" s="65"/>
      <c r="AG82" s="65"/>
      <c r="AH82" s="65"/>
      <c r="AI82" s="65"/>
      <c r="AJ82" s="65"/>
      <c r="AK82" s="65"/>
      <c r="AL82" s="65"/>
      <c r="AM82" s="65"/>
      <c r="AN82" s="65"/>
      <c r="AO82" s="65"/>
      <c r="AP82" s="65"/>
    </row>
    <row r="84" spans="2:42" x14ac:dyDescent="0.2">
      <c r="B84" s="83" t="s">
        <v>204</v>
      </c>
    </row>
    <row r="85" spans="2:42" x14ac:dyDescent="0.2">
      <c r="B85" s="83"/>
      <c r="C85" s="15" t="s">
        <v>212</v>
      </c>
    </row>
    <row r="86" spans="2:42" x14ac:dyDescent="0.2">
      <c r="B86" s="83"/>
      <c r="C86" s="15" t="s">
        <v>209</v>
      </c>
    </row>
    <row r="87" spans="2:42" x14ac:dyDescent="0.2">
      <c r="B87" s="83"/>
      <c r="C87" s="15" t="s">
        <v>206</v>
      </c>
    </row>
    <row r="88" spans="2:42" x14ac:dyDescent="0.2">
      <c r="B88" s="83"/>
      <c r="C88" s="15" t="s">
        <v>217</v>
      </c>
    </row>
    <row r="89" spans="2:42" x14ac:dyDescent="0.2">
      <c r="B89" s="83"/>
      <c r="C89" s="15" t="s">
        <v>213</v>
      </c>
    </row>
    <row r="90" spans="2:42" x14ac:dyDescent="0.2">
      <c r="B90" s="83"/>
      <c r="C90" s="15" t="s">
        <v>214</v>
      </c>
    </row>
    <row r="91" spans="2:42" x14ac:dyDescent="0.2">
      <c r="B91" s="83"/>
      <c r="C91" s="15" t="s">
        <v>215</v>
      </c>
    </row>
    <row r="92" spans="2:42" x14ac:dyDescent="0.2">
      <c r="C92" s="15" t="s">
        <v>216</v>
      </c>
    </row>
    <row r="93" spans="2:42" x14ac:dyDescent="0.2">
      <c r="B93" s="84" t="s">
        <v>207</v>
      </c>
      <c r="C93" s="15" t="s">
        <v>210</v>
      </c>
    </row>
    <row r="94" spans="2:42" x14ac:dyDescent="0.2">
      <c r="C94" s="15" t="s">
        <v>211</v>
      </c>
    </row>
  </sheetData>
  <mergeCells count="3">
    <mergeCell ref="E4:I4"/>
    <mergeCell ref="N4:R4"/>
    <mergeCell ref="W4:AI4"/>
  </mergeCells>
  <hyperlinks>
    <hyperlink ref="S82" r:id="rId1"/>
  </hyperlinks>
  <printOptions horizontalCentered="1" verticalCentered="1"/>
  <pageMargins left="0.1" right="0.1" top="0.2" bottom="0.2" header="0.1" footer="0.1"/>
  <pageSetup scale="90" orientation="landscape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4"/>
  <sheetViews>
    <sheetView showGridLines="0" zoomScale="85" zoomScaleNormal="85" workbookViewId="0"/>
  </sheetViews>
  <sheetFormatPr defaultRowHeight="12.75" x14ac:dyDescent="0.2"/>
  <cols>
    <col min="2" max="2" width="18.7109375" bestFit="1" customWidth="1"/>
    <col min="3" max="3" width="8" customWidth="1"/>
    <col min="4" max="4" width="12.28515625" bestFit="1" customWidth="1"/>
    <col min="5" max="5" width="23.140625" customWidth="1"/>
    <col min="6" max="6" width="18.7109375" bestFit="1" customWidth="1"/>
    <col min="7" max="7" width="12.5703125" customWidth="1"/>
    <col min="8" max="8" width="11.42578125" bestFit="1" customWidth="1"/>
    <col min="9" max="9" width="14.5703125" customWidth="1"/>
  </cols>
  <sheetData>
    <row r="2" spans="2:9" ht="25.5" x14ac:dyDescent="0.2">
      <c r="B2" s="5" t="s">
        <v>1</v>
      </c>
      <c r="C2" s="6" t="s">
        <v>0</v>
      </c>
      <c r="D2" s="6" t="s">
        <v>2</v>
      </c>
      <c r="E2" s="7" t="s">
        <v>3</v>
      </c>
      <c r="F2" s="5" t="s">
        <v>1</v>
      </c>
      <c r="G2" s="5" t="s">
        <v>6</v>
      </c>
      <c r="H2" s="7" t="s">
        <v>4</v>
      </c>
      <c r="I2" s="8" t="s">
        <v>5</v>
      </c>
    </row>
    <row r="3" spans="2:9" x14ac:dyDescent="0.2">
      <c r="B3" s="1" t="e">
        <f>#REF!</f>
        <v>#REF!</v>
      </c>
      <c r="C3" s="1" t="e">
        <f>#REF!+0.01</f>
        <v>#REF!</v>
      </c>
      <c r="D3" s="12" t="e">
        <f>LARGE($C$3:$C$12,1)</f>
        <v>#REF!</v>
      </c>
      <c r="E3" s="12" t="e">
        <f t="shared" ref="E3:E12" si="0">VLOOKUP(D3,$C$3:$F$12,4,FALSE)</f>
        <v>#REF!</v>
      </c>
      <c r="F3" s="2" t="e">
        <f t="shared" ref="F3:F12" si="1">B3</f>
        <v>#REF!</v>
      </c>
      <c r="G3" s="14" t="e">
        <f>TRUNC(D3)</f>
        <v>#REF!</v>
      </c>
      <c r="H3" s="4" t="e">
        <f>IF(G3&lt;&gt;"",(G3/$G$13),"")</f>
        <v>#REF!</v>
      </c>
      <c r="I3" s="13" t="e">
        <f>IF(H3&lt;&gt;"",H3,"")</f>
        <v>#REF!</v>
      </c>
    </row>
    <row r="4" spans="2:9" x14ac:dyDescent="0.2">
      <c r="B4" s="1" t="e">
        <f>#REF!</f>
        <v>#REF!</v>
      </c>
      <c r="C4" s="1" t="e">
        <f>#REF!+0.02</f>
        <v>#REF!</v>
      </c>
      <c r="D4" s="12" t="e">
        <f>LARGE($C$3:$C$12,2)</f>
        <v>#REF!</v>
      </c>
      <c r="E4" s="12" t="e">
        <f t="shared" si="0"/>
        <v>#REF!</v>
      </c>
      <c r="F4" s="2" t="e">
        <f t="shared" si="1"/>
        <v>#REF!</v>
      </c>
      <c r="G4" s="14" t="e">
        <f t="shared" ref="G4:G12" si="2">TRUNC(D4)</f>
        <v>#REF!</v>
      </c>
      <c r="H4" s="4" t="e">
        <f t="shared" ref="H4:H12" si="3">IF(G4&lt;&gt;"",(G4/$G$13),"")</f>
        <v>#REF!</v>
      </c>
      <c r="I4" s="13" t="e">
        <f>IF(H4&lt;&gt;"",H4+I3,"")</f>
        <v>#REF!</v>
      </c>
    </row>
    <row r="5" spans="2:9" x14ac:dyDescent="0.2">
      <c r="B5" s="1" t="e">
        <f>#REF!</f>
        <v>#REF!</v>
      </c>
      <c r="C5" s="1" t="e">
        <f>#REF!+0.03</f>
        <v>#REF!</v>
      </c>
      <c r="D5" s="12" t="e">
        <f>LARGE($C$3:$C$12,3)</f>
        <v>#REF!</v>
      </c>
      <c r="E5" s="12" t="e">
        <f t="shared" si="0"/>
        <v>#REF!</v>
      </c>
      <c r="F5" s="2" t="e">
        <f t="shared" si="1"/>
        <v>#REF!</v>
      </c>
      <c r="G5" s="14" t="e">
        <f t="shared" si="2"/>
        <v>#REF!</v>
      </c>
      <c r="H5" s="4" t="e">
        <f>IF(G5&lt;&gt;"",(G5/$G$13),"")</f>
        <v>#REF!</v>
      </c>
      <c r="I5" s="13" t="e">
        <f>IF(H5&lt;&gt;"",H5+I4,"")</f>
        <v>#REF!</v>
      </c>
    </row>
    <row r="6" spans="2:9" x14ac:dyDescent="0.2">
      <c r="B6" s="1" t="e">
        <f>#REF!</f>
        <v>#REF!</v>
      </c>
      <c r="C6" s="1" t="e">
        <f>#REF!+0.04</f>
        <v>#REF!</v>
      </c>
      <c r="D6" s="12" t="e">
        <f>LARGE($C$3:$C$12,4)</f>
        <v>#REF!</v>
      </c>
      <c r="E6" s="12" t="e">
        <f t="shared" si="0"/>
        <v>#REF!</v>
      </c>
      <c r="F6" s="2" t="e">
        <f t="shared" si="1"/>
        <v>#REF!</v>
      </c>
      <c r="G6" s="14" t="e">
        <f t="shared" si="2"/>
        <v>#REF!</v>
      </c>
      <c r="H6" s="4" t="e">
        <f t="shared" si="3"/>
        <v>#REF!</v>
      </c>
      <c r="I6" s="13" t="e">
        <f t="shared" ref="I6:I12" si="4">IF(H6&lt;&gt;"",H6+I5,"")</f>
        <v>#REF!</v>
      </c>
    </row>
    <row r="7" spans="2:9" x14ac:dyDescent="0.2">
      <c r="B7" s="1" t="e">
        <f>#REF!</f>
        <v>#REF!</v>
      </c>
      <c r="C7" s="1" t="e">
        <f>#REF!+0.05</f>
        <v>#REF!</v>
      </c>
      <c r="D7" s="12" t="e">
        <f>LARGE($C$3:$C$12,5)</f>
        <v>#REF!</v>
      </c>
      <c r="E7" s="12" t="e">
        <f t="shared" si="0"/>
        <v>#REF!</v>
      </c>
      <c r="F7" s="2" t="e">
        <f t="shared" si="1"/>
        <v>#REF!</v>
      </c>
      <c r="G7" s="14" t="e">
        <f t="shared" si="2"/>
        <v>#REF!</v>
      </c>
      <c r="H7" s="4" t="e">
        <f t="shared" si="3"/>
        <v>#REF!</v>
      </c>
      <c r="I7" s="13" t="e">
        <f t="shared" si="4"/>
        <v>#REF!</v>
      </c>
    </row>
    <row r="8" spans="2:9" x14ac:dyDescent="0.2">
      <c r="B8" s="1" t="e">
        <f>#REF!</f>
        <v>#REF!</v>
      </c>
      <c r="C8" s="1" t="e">
        <f>#REF!+0.06</f>
        <v>#REF!</v>
      </c>
      <c r="D8" s="12" t="e">
        <f>LARGE($C$3:$C$12,6)</f>
        <v>#REF!</v>
      </c>
      <c r="E8" s="12" t="e">
        <f t="shared" si="0"/>
        <v>#REF!</v>
      </c>
      <c r="F8" s="2" t="e">
        <f t="shared" si="1"/>
        <v>#REF!</v>
      </c>
      <c r="G8" s="14" t="e">
        <f t="shared" si="2"/>
        <v>#REF!</v>
      </c>
      <c r="H8" s="4" t="e">
        <f t="shared" si="3"/>
        <v>#REF!</v>
      </c>
      <c r="I8" s="13" t="e">
        <f t="shared" si="4"/>
        <v>#REF!</v>
      </c>
    </row>
    <row r="9" spans="2:9" x14ac:dyDescent="0.2">
      <c r="B9" s="1" t="e">
        <f>#REF!</f>
        <v>#REF!</v>
      </c>
      <c r="C9" s="1" t="e">
        <f>#REF!+0.07</f>
        <v>#REF!</v>
      </c>
      <c r="D9" s="12" t="e">
        <f>LARGE($C$3:$C$12,7)</f>
        <v>#REF!</v>
      </c>
      <c r="E9" s="12" t="e">
        <f t="shared" si="0"/>
        <v>#REF!</v>
      </c>
      <c r="F9" s="2" t="e">
        <f t="shared" si="1"/>
        <v>#REF!</v>
      </c>
      <c r="G9" s="14" t="e">
        <f t="shared" si="2"/>
        <v>#REF!</v>
      </c>
      <c r="H9" s="4" t="e">
        <f t="shared" si="3"/>
        <v>#REF!</v>
      </c>
      <c r="I9" s="13" t="e">
        <f t="shared" si="4"/>
        <v>#REF!</v>
      </c>
    </row>
    <row r="10" spans="2:9" x14ac:dyDescent="0.2">
      <c r="B10" s="1" t="e">
        <f>#REF!</f>
        <v>#REF!</v>
      </c>
      <c r="C10" s="1" t="e">
        <f>#REF!+0.08</f>
        <v>#REF!</v>
      </c>
      <c r="D10" s="12" t="e">
        <f>LARGE($C$3:$C$12,8)</f>
        <v>#REF!</v>
      </c>
      <c r="E10" s="12" t="e">
        <f t="shared" si="0"/>
        <v>#REF!</v>
      </c>
      <c r="F10" s="2" t="e">
        <f t="shared" si="1"/>
        <v>#REF!</v>
      </c>
      <c r="G10" s="14" t="e">
        <f t="shared" si="2"/>
        <v>#REF!</v>
      </c>
      <c r="H10" s="4" t="e">
        <f t="shared" si="3"/>
        <v>#REF!</v>
      </c>
      <c r="I10" s="13" t="e">
        <f t="shared" si="4"/>
        <v>#REF!</v>
      </c>
    </row>
    <row r="11" spans="2:9" x14ac:dyDescent="0.2">
      <c r="B11" s="1" t="e">
        <f>#REF!</f>
        <v>#REF!</v>
      </c>
      <c r="C11" s="1" t="e">
        <f>#REF!+0.09</f>
        <v>#REF!</v>
      </c>
      <c r="D11" s="12" t="e">
        <f>LARGE($C$3:$C$12,9)</f>
        <v>#REF!</v>
      </c>
      <c r="E11" s="12" t="e">
        <f t="shared" si="0"/>
        <v>#REF!</v>
      </c>
      <c r="F11" s="2" t="e">
        <f t="shared" si="1"/>
        <v>#REF!</v>
      </c>
      <c r="G11" s="14" t="e">
        <f t="shared" si="2"/>
        <v>#REF!</v>
      </c>
      <c r="H11" s="4" t="e">
        <f t="shared" si="3"/>
        <v>#REF!</v>
      </c>
      <c r="I11" s="13" t="e">
        <f t="shared" si="4"/>
        <v>#REF!</v>
      </c>
    </row>
    <row r="12" spans="2:9" x14ac:dyDescent="0.2">
      <c r="B12" s="1" t="e">
        <f>#REF!</f>
        <v>#REF!</v>
      </c>
      <c r="C12" s="1" t="e">
        <f>#REF!+0.1</f>
        <v>#REF!</v>
      </c>
      <c r="D12" s="12" t="e">
        <f>LARGE($C$3:$C$12,10)</f>
        <v>#REF!</v>
      </c>
      <c r="E12" s="12" t="e">
        <f t="shared" si="0"/>
        <v>#REF!</v>
      </c>
      <c r="F12" s="2" t="e">
        <f t="shared" si="1"/>
        <v>#REF!</v>
      </c>
      <c r="G12" s="14" t="e">
        <f t="shared" si="2"/>
        <v>#REF!</v>
      </c>
      <c r="H12" s="4" t="e">
        <f t="shared" si="3"/>
        <v>#REF!</v>
      </c>
      <c r="I12" s="13" t="e">
        <f t="shared" si="4"/>
        <v>#REF!</v>
      </c>
    </row>
    <row r="13" spans="2:9" x14ac:dyDescent="0.2">
      <c r="D13" s="3"/>
      <c r="F13" s="9"/>
      <c r="G13" s="10" t="e">
        <f>SUM(G3:G12)</f>
        <v>#REF!</v>
      </c>
    </row>
    <row r="14" spans="2:9" x14ac:dyDescent="0.2">
      <c r="B14" s="1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Daily Self-Assessment</vt:lpstr>
      <vt:lpstr>_data</vt:lpstr>
      <vt:lpstr>'Daily Self-Assessment'!Print_Area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lolo</dc:creator>
  <cp:lastModifiedBy>CSC</cp:lastModifiedBy>
  <cp:lastPrinted>2017-11-30T11:32:20Z</cp:lastPrinted>
  <dcterms:created xsi:type="dcterms:W3CDTF">1996-10-14T23:33:28Z</dcterms:created>
  <dcterms:modified xsi:type="dcterms:W3CDTF">2020-12-14T10:20:46Z</dcterms:modified>
  <cp:contentStatus/>
</cp:coreProperties>
</file>