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\Desktop\excel sheet 1\"/>
    </mc:Choice>
  </mc:AlternateContent>
  <bookViews>
    <workbookView xWindow="0" yWindow="0" windowWidth="17280" windowHeight="7410"/>
  </bookViews>
  <sheets>
    <sheet name="Pareto Chart" sheetId="2" r:id="rId1"/>
    <sheet name="_data" sheetId="3" state="hidden" r:id="rId2"/>
  </sheets>
  <calcPr calcId="152511"/>
</workbook>
</file>

<file path=xl/calcChain.xml><?xml version="1.0" encoding="utf-8"?>
<calcChain xmlns="http://schemas.openxmlformats.org/spreadsheetml/2006/main">
  <c r="AC16" i="2" l="1"/>
  <c r="AB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B5" i="3" l="1"/>
  <c r="B6" i="3"/>
  <c r="B7" i="3"/>
  <c r="B8" i="3"/>
  <c r="B9" i="3"/>
  <c r="B10" i="3"/>
  <c r="B11" i="3"/>
  <c r="B12" i="3"/>
  <c r="B4" i="3"/>
  <c r="B3" i="3"/>
  <c r="AH8" i="2" l="1"/>
  <c r="AH9" i="2"/>
  <c r="AH10" i="2"/>
  <c r="AH11" i="2"/>
  <c r="AH12" i="2"/>
  <c r="AH13" i="2"/>
  <c r="C10" i="3" s="1"/>
  <c r="F4" i="3" l="1"/>
  <c r="F5" i="3"/>
  <c r="F6" i="3"/>
  <c r="F7" i="3"/>
  <c r="F8" i="3"/>
  <c r="F9" i="3"/>
  <c r="F10" i="3"/>
  <c r="F11" i="3"/>
  <c r="F12" i="3"/>
  <c r="F3" i="3"/>
  <c r="D16" i="2"/>
  <c r="AD16" i="2"/>
  <c r="AE16" i="2"/>
  <c r="AF16" i="2"/>
  <c r="AG16" i="2"/>
  <c r="C16" i="2"/>
  <c r="AH7" i="2"/>
  <c r="C4" i="3" s="1"/>
  <c r="C5" i="3"/>
  <c r="C6" i="3"/>
  <c r="C7" i="3"/>
  <c r="C8" i="3"/>
  <c r="C9" i="3"/>
  <c r="AH14" i="2"/>
  <c r="C11" i="3" s="1"/>
  <c r="AH15" i="2"/>
  <c r="C12" i="3" s="1"/>
  <c r="AH6" i="2"/>
  <c r="C3" i="3" s="1"/>
  <c r="D9" i="3" l="1"/>
  <c r="G9" i="3" s="1"/>
  <c r="D4" i="3"/>
  <c r="G4" i="3" s="1"/>
  <c r="D8" i="3"/>
  <c r="G8" i="3" s="1"/>
  <c r="D12" i="3"/>
  <c r="G12" i="3" s="1"/>
  <c r="D3" i="3"/>
  <c r="G3" i="3" s="1"/>
  <c r="D7" i="3"/>
  <c r="G7" i="3" s="1"/>
  <c r="D11" i="3"/>
  <c r="G11" i="3" s="1"/>
  <c r="AH16" i="2"/>
  <c r="D6" i="3"/>
  <c r="G6" i="3" s="1"/>
  <c r="D10" i="3"/>
  <c r="G10" i="3" s="1"/>
  <c r="D5" i="3"/>
  <c r="G5" i="3" s="1"/>
  <c r="G13" i="3" l="1"/>
  <c r="H9" i="3" s="1"/>
  <c r="H5" i="3" l="1"/>
  <c r="H6" i="3"/>
  <c r="H7" i="3"/>
  <c r="H4" i="3"/>
  <c r="H11" i="3"/>
  <c r="H10" i="3"/>
  <c r="H12" i="3"/>
  <c r="H8" i="3"/>
  <c r="H3" i="3"/>
  <c r="I3" i="3" s="1"/>
  <c r="E8" i="3"/>
  <c r="E9" i="3"/>
  <c r="E11" i="3"/>
  <c r="E4" i="3"/>
  <c r="E5" i="3"/>
  <c r="E7" i="3"/>
  <c r="E10" i="3"/>
  <c r="E12" i="3"/>
  <c r="E3" i="3"/>
  <c r="E6" i="3"/>
  <c r="I4" i="3" l="1"/>
  <c r="I5" i="3" s="1"/>
  <c r="I6" i="3" s="1"/>
  <c r="I7" i="3" s="1"/>
  <c r="I8" i="3" s="1"/>
  <c r="I9" i="3" s="1"/>
  <c r="I10" i="3" s="1"/>
  <c r="I11" i="3" s="1"/>
  <c r="I12" i="3" s="1"/>
</calcChain>
</file>

<file path=xl/sharedStrings.xml><?xml version="1.0" encoding="utf-8"?>
<sst xmlns="http://schemas.openxmlformats.org/spreadsheetml/2006/main" count="18" uniqueCount="17">
  <si>
    <t>Comments/Conclusion:</t>
  </si>
  <si>
    <t>Total</t>
  </si>
  <si>
    <t>Event / Issue / Defect</t>
  </si>
  <si>
    <t>Ordered totals</t>
  </si>
  <si>
    <t>Order of Event</t>
  </si>
  <si>
    <t>%</t>
  </si>
  <si>
    <t>Accumulated%</t>
  </si>
  <si>
    <t>Trunc</t>
  </si>
  <si>
    <t>Item</t>
  </si>
  <si>
    <t>Freq.</t>
  </si>
  <si>
    <t>Project/problem:</t>
  </si>
  <si>
    <t>Totals:</t>
  </si>
  <si>
    <t>Guide:</t>
  </si>
  <si>
    <t xml:space="preserve">  Enter the Pareto items in the 'Item' column, then enter the data in the 'Frequency' column.</t>
  </si>
  <si>
    <t xml:space="preserve">  Items can be factors, causes, events, complaints, error, defects, issues, etc.</t>
  </si>
  <si>
    <t>www.chools.in</t>
  </si>
  <si>
    <t>Pareto Chart - Monthly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</si>
</sst>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indexed="55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u/>
      <sz val="10"/>
      <color theme="10"/>
      <name val="Arial"/>
    </font>
    <font>
      <b/>
      <sz val="20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0" fillId="4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0" borderId="11" xfId="0" applyBorder="1"/>
    <xf numFmtId="0" fontId="0" fillId="0" borderId="11" xfId="0" applyFill="1" applyBorder="1" applyAlignment="1">
      <alignment horizontal="center"/>
    </xf>
    <xf numFmtId="0" fontId="2" fillId="0" borderId="0" xfId="0" applyFont="1"/>
    <xf numFmtId="0" fontId="0" fillId="0" borderId="9" xfId="0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3" fillId="5" borderId="0" xfId="0" applyFont="1" applyFill="1"/>
    <xf numFmtId="0" fontId="4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4" fillId="5" borderId="0" xfId="0" applyFont="1" applyFill="1"/>
    <xf numFmtId="0" fontId="12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3" fillId="2" borderId="0" xfId="0" applyFont="1" applyFill="1"/>
    <xf numFmtId="0" fontId="9" fillId="7" borderId="15" xfId="0" applyFont="1" applyFill="1" applyBorder="1" applyAlignment="1" applyProtection="1">
      <alignment horizontal="right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14" fillId="5" borderId="0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3" fillId="2" borderId="0" xfId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0000CC"/>
      <color rgb="FFFFFFCC"/>
      <color rgb="FFFFFF99"/>
      <color rgb="FF66FFFF"/>
      <color rgb="FF66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6265414006346E-2"/>
          <c:y val="3.4181274215723027E-2"/>
          <c:w val="0.80120565915176112"/>
          <c:h val="0.89863923259592549"/>
        </c:manualLayout>
      </c:layout>
      <c:barChart>
        <c:barDir val="col"/>
        <c:grouping val="clustered"/>
        <c:varyColors val="0"/>
        <c:ser>
          <c:idx val="0"/>
          <c:order val="0"/>
          <c:tx>
            <c:v>Freq</c:v>
          </c:tx>
          <c:spPr>
            <a:solidFill>
              <a:srgbClr val="0000CC"/>
            </a:solidFill>
            <a:ln w="635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66FFFF"/>
              </a:solidFill>
              <a:ln w="635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92-4328-88FB-8F2E9CBB4791}"/>
              </c:ext>
            </c:extLst>
          </c:dPt>
          <c:dPt>
            <c:idx val="1"/>
            <c:invertIfNegative val="0"/>
            <c:bubble3D val="0"/>
            <c:spPr>
              <a:solidFill>
                <a:srgbClr val="6699FF"/>
              </a:solidFill>
              <a:ln w="635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92-4328-88FB-8F2E9CBB479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_data!$E$3:$E$12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_data!$D$3:$D$12</c:f>
              <c:numCache>
                <c:formatCode>General</c:formatCode>
                <c:ptCount val="10"/>
                <c:pt idx="0">
                  <c:v>0.1</c:v>
                </c:pt>
                <c:pt idx="1">
                  <c:v>0.09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0.05</c:v>
                </c:pt>
                <c:pt idx="6">
                  <c:v>0.04</c:v>
                </c:pt>
                <c:pt idx="7">
                  <c:v>0.03</c:v>
                </c:pt>
                <c:pt idx="8">
                  <c:v>0.02</c:v>
                </c:pt>
                <c:pt idx="9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92-4328-88FB-8F2E9CBB4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3160096"/>
        <c:axId val="273158528"/>
      </c:barChart>
      <c:lineChart>
        <c:grouping val="standard"/>
        <c:varyColors val="0"/>
        <c:ser>
          <c:idx val="1"/>
          <c:order val="1"/>
          <c:tx>
            <c:v>Acc</c:v>
          </c:tx>
          <c:spPr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x"/>
            <c:size val="6"/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</a:ln>
              <a:effectLst/>
            </c:spPr>
          </c:marker>
          <c:val>
            <c:numRef>
              <c:f>_data!$I$3:$I$12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92-4328-88FB-8F2E9CBB4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60880"/>
        <c:axId val="273158920"/>
      </c:lineChart>
      <c:catAx>
        <c:axId val="2731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731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158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9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Frequency</a:t>
                </a:r>
              </a:p>
            </c:rich>
          </c:tx>
          <c:layout>
            <c:manualLayout>
              <c:xMode val="edge"/>
              <c:yMode val="edge"/>
              <c:x val="0"/>
              <c:y val="0.341783839520059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73160096"/>
        <c:crosses val="autoZero"/>
        <c:crossBetween val="between"/>
      </c:valAx>
      <c:valAx>
        <c:axId val="2731589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+mn-lt"/>
              </a:defRPr>
            </a:pPr>
            <a:endParaRPr lang="en-US"/>
          </a:p>
        </c:txPr>
        <c:crossAx val="273160880"/>
        <c:crosses val="max"/>
        <c:crossBetween val="between"/>
      </c:valAx>
      <c:catAx>
        <c:axId val="273160880"/>
        <c:scaling>
          <c:orientation val="minMax"/>
        </c:scaling>
        <c:delete val="1"/>
        <c:axPos val="b"/>
        <c:majorTickMark val="out"/>
        <c:minorTickMark val="none"/>
        <c:tickLblPos val="none"/>
        <c:crossAx val="2731589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 w="6350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6350">
      <a:solidFill>
        <a:schemeClr val="bg1">
          <a:lumMod val="75000"/>
        </a:schemeClr>
      </a:solidFill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039100" y="769620"/>
    <xdr:ext cx="3787140" cy="256032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</xdr:col>
      <xdr:colOff>57150</xdr:colOff>
      <xdr:row>0</xdr:row>
      <xdr:rowOff>0</xdr:rowOff>
    </xdr:from>
    <xdr:to>
      <xdr:col>3</xdr:col>
      <xdr:colOff>133349</xdr:colOff>
      <xdr:row>2</xdr:row>
      <xdr:rowOff>98950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181099" cy="54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tabSelected="1" zoomScaleNormal="100" workbookViewId="0">
      <selection activeCell="A28" sqref="A28:AE28"/>
    </sheetView>
  </sheetViews>
  <sheetFormatPr defaultColWidth="8.85546875" defaultRowHeight="12.75" x14ac:dyDescent="0.2"/>
  <cols>
    <col min="1" max="1" width="2.7109375" style="15" customWidth="1"/>
    <col min="2" max="2" width="13.5703125" style="15" customWidth="1"/>
    <col min="3" max="33" width="3" style="15" customWidth="1"/>
    <col min="34" max="34" width="5.28515625" style="15" customWidth="1"/>
    <col min="35" max="35" width="2.7109375" style="15" customWidth="1"/>
    <col min="36" max="42" width="7.85546875" style="15" customWidth="1"/>
    <col min="43" max="43" width="1.7109375" style="15" customWidth="1"/>
    <col min="44" max="16384" width="8.85546875" style="15"/>
  </cols>
  <sheetData>
    <row r="1" spans="1:41" ht="26.25" customHeight="1" x14ac:dyDescent="0.2">
      <c r="D1" s="50" t="s">
        <v>16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41" ht="9" customHeight="1" x14ac:dyDescent="0.2">
      <c r="B2" s="17"/>
      <c r="C2" s="1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O2" s="17"/>
    </row>
    <row r="3" spans="1:41" ht="16.899999999999999" customHeight="1" x14ac:dyDescent="0.2">
      <c r="B3" s="16" t="s">
        <v>10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  <c r="AH3" s="17"/>
      <c r="AI3" s="17"/>
      <c r="AJ3" s="17"/>
      <c r="AK3" s="17"/>
      <c r="AL3" s="17"/>
      <c r="AM3" s="17"/>
      <c r="AN3" s="17"/>
      <c r="AO3" s="17"/>
    </row>
    <row r="4" spans="1:41" ht="9" customHeight="1" x14ac:dyDescent="0.2">
      <c r="B4" s="18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19"/>
    </row>
    <row r="5" spans="1:41" ht="16.899999999999999" customHeight="1" x14ac:dyDescent="0.2">
      <c r="A5" s="20"/>
      <c r="B5" s="37" t="s">
        <v>8</v>
      </c>
      <c r="C5" s="25">
        <v>1</v>
      </c>
      <c r="D5" s="25">
        <v>2</v>
      </c>
      <c r="E5" s="25">
        <v>3</v>
      </c>
      <c r="F5" s="25">
        <v>4</v>
      </c>
      <c r="G5" s="25">
        <v>5</v>
      </c>
      <c r="H5" s="25">
        <v>6</v>
      </c>
      <c r="I5" s="25">
        <v>7</v>
      </c>
      <c r="J5" s="25">
        <v>8</v>
      </c>
      <c r="K5" s="25">
        <v>9</v>
      </c>
      <c r="L5" s="25">
        <v>10</v>
      </c>
      <c r="M5" s="25">
        <v>11</v>
      </c>
      <c r="N5" s="25">
        <v>12</v>
      </c>
      <c r="O5" s="25">
        <v>13</v>
      </c>
      <c r="P5" s="25">
        <v>14</v>
      </c>
      <c r="Q5" s="25">
        <v>15</v>
      </c>
      <c r="R5" s="25">
        <v>16</v>
      </c>
      <c r="S5" s="25">
        <v>17</v>
      </c>
      <c r="T5" s="25">
        <v>18</v>
      </c>
      <c r="U5" s="25">
        <v>19</v>
      </c>
      <c r="V5" s="25">
        <v>20</v>
      </c>
      <c r="W5" s="25">
        <v>21</v>
      </c>
      <c r="X5" s="25">
        <v>22</v>
      </c>
      <c r="Y5" s="25">
        <v>23</v>
      </c>
      <c r="Z5" s="25">
        <v>24</v>
      </c>
      <c r="AA5" s="25">
        <v>25</v>
      </c>
      <c r="AB5" s="25">
        <v>26</v>
      </c>
      <c r="AC5" s="25">
        <v>27</v>
      </c>
      <c r="AD5" s="25">
        <v>28</v>
      </c>
      <c r="AE5" s="25">
        <v>29</v>
      </c>
      <c r="AF5" s="25">
        <v>30</v>
      </c>
      <c r="AG5" s="25">
        <v>31</v>
      </c>
      <c r="AH5" s="30" t="s">
        <v>9</v>
      </c>
      <c r="AI5" s="21"/>
    </row>
    <row r="6" spans="1:41" ht="16.899999999999999" customHeight="1" x14ac:dyDescent="0.2">
      <c r="A6" s="23">
        <v>1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26">
        <f>SUM(C6:AG6)</f>
        <v>0</v>
      </c>
    </row>
    <row r="7" spans="1:41" ht="16.899999999999999" customHeight="1" x14ac:dyDescent="0.2">
      <c r="A7" s="23">
        <v>2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26">
        <f t="shared" ref="AH7:AH15" si="0">SUM(C7:AG7)</f>
        <v>0</v>
      </c>
    </row>
    <row r="8" spans="1:41" ht="16.899999999999999" customHeight="1" x14ac:dyDescent="0.2">
      <c r="A8" s="23">
        <v>3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26">
        <f t="shared" si="0"/>
        <v>0</v>
      </c>
    </row>
    <row r="9" spans="1:41" ht="16.899999999999999" customHeight="1" x14ac:dyDescent="0.2">
      <c r="A9" s="23">
        <v>4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26">
        <f t="shared" si="0"/>
        <v>0</v>
      </c>
    </row>
    <row r="10" spans="1:41" ht="16.899999999999999" customHeight="1" x14ac:dyDescent="0.2">
      <c r="A10" s="23">
        <v>5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26">
        <f t="shared" si="0"/>
        <v>0</v>
      </c>
    </row>
    <row r="11" spans="1:41" ht="16.899999999999999" customHeight="1" x14ac:dyDescent="0.2">
      <c r="A11" s="23">
        <v>6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26">
        <f t="shared" si="0"/>
        <v>0</v>
      </c>
    </row>
    <row r="12" spans="1:41" ht="16.899999999999999" customHeight="1" x14ac:dyDescent="0.2">
      <c r="A12" s="23">
        <v>7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26">
        <f t="shared" si="0"/>
        <v>0</v>
      </c>
    </row>
    <row r="13" spans="1:41" ht="16.899999999999999" customHeight="1" x14ac:dyDescent="0.2">
      <c r="A13" s="23">
        <v>8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26">
        <f t="shared" si="0"/>
        <v>0</v>
      </c>
    </row>
    <row r="14" spans="1:41" ht="16.899999999999999" customHeight="1" x14ac:dyDescent="0.2">
      <c r="A14" s="23">
        <v>9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6">
        <f t="shared" si="0"/>
        <v>0</v>
      </c>
    </row>
    <row r="15" spans="1:41" ht="16.899999999999999" customHeight="1" x14ac:dyDescent="0.2">
      <c r="A15" s="23">
        <v>10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26">
        <f t="shared" si="0"/>
        <v>0</v>
      </c>
    </row>
    <row r="16" spans="1:41" ht="16.899999999999999" customHeight="1" x14ac:dyDescent="0.2">
      <c r="A16" s="20"/>
      <c r="B16" s="28" t="s">
        <v>11</v>
      </c>
      <c r="C16" s="27">
        <f>SUM(C6:C15)</f>
        <v>0</v>
      </c>
      <c r="D16" s="27">
        <f>SUM(D6:D15)</f>
        <v>0</v>
      </c>
      <c r="E16" s="27">
        <f t="shared" ref="E16:AA16" si="1">SUM(E6:E15)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  <c r="P16" s="27">
        <f t="shared" si="1"/>
        <v>0</v>
      </c>
      <c r="Q16" s="27">
        <f t="shared" si="1"/>
        <v>0</v>
      </c>
      <c r="R16" s="27">
        <f t="shared" si="1"/>
        <v>0</v>
      </c>
      <c r="S16" s="27">
        <f t="shared" si="1"/>
        <v>0</v>
      </c>
      <c r="T16" s="27">
        <f t="shared" si="1"/>
        <v>0</v>
      </c>
      <c r="U16" s="27">
        <f t="shared" si="1"/>
        <v>0</v>
      </c>
      <c r="V16" s="27">
        <f t="shared" si="1"/>
        <v>0</v>
      </c>
      <c r="W16" s="27">
        <f t="shared" si="1"/>
        <v>0</v>
      </c>
      <c r="X16" s="27">
        <f t="shared" si="1"/>
        <v>0</v>
      </c>
      <c r="Y16" s="27">
        <f t="shared" si="1"/>
        <v>0</v>
      </c>
      <c r="Z16" s="27">
        <f t="shared" si="1"/>
        <v>0</v>
      </c>
      <c r="AA16" s="27">
        <f t="shared" si="1"/>
        <v>0</v>
      </c>
      <c r="AB16" s="27">
        <f>SUM(AB6:AB15)</f>
        <v>0</v>
      </c>
      <c r="AC16" s="27">
        <f>SUM(AC6:AC15)</f>
        <v>0</v>
      </c>
      <c r="AD16" s="27">
        <f t="shared" ref="AD16:AG16" si="2">SUM(AD6:AD15)</f>
        <v>0</v>
      </c>
      <c r="AE16" s="27">
        <f t="shared" si="2"/>
        <v>0</v>
      </c>
      <c r="AF16" s="27">
        <f t="shared" si="2"/>
        <v>0</v>
      </c>
      <c r="AG16" s="27">
        <f t="shared" si="2"/>
        <v>0</v>
      </c>
      <c r="AH16" s="29">
        <f>SUM(AH6:AH15)</f>
        <v>0</v>
      </c>
      <c r="AI16" s="19"/>
    </row>
    <row r="17" spans="1:35" x14ac:dyDescent="0.2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5" x14ac:dyDescent="0.2">
      <c r="B18" s="31" t="s">
        <v>0</v>
      </c>
    </row>
    <row r="19" spans="1:35" x14ac:dyDescent="0.2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0"/>
    </row>
    <row r="20" spans="1:35" x14ac:dyDescent="0.2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3"/>
    </row>
    <row r="21" spans="1:35" x14ac:dyDescent="0.2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3"/>
    </row>
    <row r="22" spans="1:35" x14ac:dyDescent="0.2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6"/>
    </row>
    <row r="23" spans="1:35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5" x14ac:dyDescent="0.2">
      <c r="B24" s="32" t="s">
        <v>12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x14ac:dyDescent="0.2">
      <c r="B25" s="33" t="s">
        <v>13</v>
      </c>
    </row>
    <row r="26" spans="1:35" x14ac:dyDescent="0.2">
      <c r="B26" s="33" t="s">
        <v>14</v>
      </c>
    </row>
    <row r="27" spans="1:35" x14ac:dyDescent="0.2">
      <c r="B27" s="22"/>
    </row>
    <row r="28" spans="1:35" x14ac:dyDescent="0.2">
      <c r="A28" s="52" t="s">
        <v>15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34"/>
      <c r="AG28" s="34"/>
    </row>
  </sheetData>
  <mergeCells count="3">
    <mergeCell ref="C3:AG3"/>
    <mergeCell ref="D1:AG2"/>
    <mergeCell ref="A28:AE28"/>
  </mergeCells>
  <phoneticPr fontId="1" type="noConversion"/>
  <hyperlinks>
    <hyperlink ref="A28" r:id="rId1"/>
    <hyperlink ref="A28:AE28" r:id="rId2" display="www.chools.in"/>
  </hyperlinks>
  <printOptions horizontalCentered="1" verticalCentered="1"/>
  <pageMargins left="7.874015748031496E-2" right="7.874015748031496E-2" top="0.74803149606299213" bottom="0.74803149606299213" header="7.874015748031496E-2" footer="7.874015748031496E-2"/>
  <pageSetup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zoomScale="85" zoomScaleNormal="85" workbookViewId="0"/>
  </sheetViews>
  <sheetFormatPr defaultRowHeight="12.75" x14ac:dyDescent="0.2"/>
  <cols>
    <col min="2" max="2" width="18.7109375" bestFit="1" customWidth="1"/>
    <col min="3" max="3" width="8" customWidth="1"/>
    <col min="4" max="4" width="12.28515625" bestFit="1" customWidth="1"/>
    <col min="5" max="5" width="23.140625" customWidth="1"/>
    <col min="6" max="6" width="18.7109375" bestFit="1" customWidth="1"/>
    <col min="7" max="7" width="12.5703125" customWidth="1"/>
    <col min="8" max="8" width="11.42578125" bestFit="1" customWidth="1"/>
    <col min="9" max="9" width="14.5703125" customWidth="1"/>
  </cols>
  <sheetData>
    <row r="2" spans="2:9" ht="25.5" x14ac:dyDescent="0.2">
      <c r="B2" s="5" t="s">
        <v>2</v>
      </c>
      <c r="C2" s="6" t="s">
        <v>1</v>
      </c>
      <c r="D2" s="6" t="s">
        <v>3</v>
      </c>
      <c r="E2" s="7" t="s">
        <v>4</v>
      </c>
      <c r="F2" s="5" t="s">
        <v>2</v>
      </c>
      <c r="G2" s="5" t="s">
        <v>7</v>
      </c>
      <c r="H2" s="7" t="s">
        <v>5</v>
      </c>
      <c r="I2" s="8" t="s">
        <v>6</v>
      </c>
    </row>
    <row r="3" spans="2:9" x14ac:dyDescent="0.2">
      <c r="B3" s="1">
        <f>'Pareto Chart'!B6</f>
        <v>0</v>
      </c>
      <c r="C3" s="1">
        <f>'Pareto Chart'!AH6+0.01</f>
        <v>0.01</v>
      </c>
      <c r="D3" s="12">
        <f>LARGE($C$3:$C$12,1)</f>
        <v>0.1</v>
      </c>
      <c r="E3" s="12">
        <f t="shared" ref="E3:E12" si="0">VLOOKUP(D3,$C$3:$F$12,4,FALSE)</f>
        <v>0</v>
      </c>
      <c r="F3" s="2">
        <f t="shared" ref="F3:F12" si="1">B3</f>
        <v>0</v>
      </c>
      <c r="G3" s="14">
        <f>TRUNC(D3)</f>
        <v>0</v>
      </c>
      <c r="H3" s="4" t="e">
        <f>IF(G3&lt;&gt;"",(G3/$G$13),"")</f>
        <v>#DIV/0!</v>
      </c>
      <c r="I3" s="13" t="e">
        <f>IF(H3&lt;&gt;"",H3,"")</f>
        <v>#DIV/0!</v>
      </c>
    </row>
    <row r="4" spans="2:9" x14ac:dyDescent="0.2">
      <c r="B4" s="1">
        <f>'Pareto Chart'!B7</f>
        <v>0</v>
      </c>
      <c r="C4" s="1">
        <f>'Pareto Chart'!AH7+0.02</f>
        <v>0.02</v>
      </c>
      <c r="D4" s="12">
        <f>LARGE($C$3:$C$12,2)</f>
        <v>0.09</v>
      </c>
      <c r="E4" s="12">
        <f t="shared" si="0"/>
        <v>0</v>
      </c>
      <c r="F4" s="2">
        <f t="shared" si="1"/>
        <v>0</v>
      </c>
      <c r="G4" s="14">
        <f t="shared" ref="G4:G12" si="2">TRUNC(D4)</f>
        <v>0</v>
      </c>
      <c r="H4" s="4" t="e">
        <f t="shared" ref="H4:H12" si="3">IF(G4&lt;&gt;"",(G4/$G$13),"")</f>
        <v>#DIV/0!</v>
      </c>
      <c r="I4" s="13" t="e">
        <f>IF(H4&lt;&gt;"",H4+I3,"")</f>
        <v>#DIV/0!</v>
      </c>
    </row>
    <row r="5" spans="2:9" x14ac:dyDescent="0.2">
      <c r="B5" s="1">
        <f>'Pareto Chart'!B8</f>
        <v>0</v>
      </c>
      <c r="C5" s="1">
        <f>'Pareto Chart'!AH8+0.03</f>
        <v>0.03</v>
      </c>
      <c r="D5" s="12">
        <f>LARGE($C$3:$C$12,3)</f>
        <v>0.08</v>
      </c>
      <c r="E5" s="12">
        <f t="shared" si="0"/>
        <v>0</v>
      </c>
      <c r="F5" s="2">
        <f t="shared" si="1"/>
        <v>0</v>
      </c>
      <c r="G5" s="14">
        <f t="shared" si="2"/>
        <v>0</v>
      </c>
      <c r="H5" s="4" t="e">
        <f>IF(G5&lt;&gt;"",(G5/$G$13),"")</f>
        <v>#DIV/0!</v>
      </c>
      <c r="I5" s="13" t="e">
        <f>IF(H5&lt;&gt;"",H5+I4,"")</f>
        <v>#DIV/0!</v>
      </c>
    </row>
    <row r="6" spans="2:9" x14ac:dyDescent="0.2">
      <c r="B6" s="1">
        <f>'Pareto Chart'!B9</f>
        <v>0</v>
      </c>
      <c r="C6" s="1">
        <f>'Pareto Chart'!AH9+0.04</f>
        <v>0.04</v>
      </c>
      <c r="D6" s="12">
        <f>LARGE($C$3:$C$12,4)</f>
        <v>7.0000000000000007E-2</v>
      </c>
      <c r="E6" s="12">
        <f t="shared" si="0"/>
        <v>0</v>
      </c>
      <c r="F6" s="2">
        <f t="shared" si="1"/>
        <v>0</v>
      </c>
      <c r="G6" s="14">
        <f t="shared" si="2"/>
        <v>0</v>
      </c>
      <c r="H6" s="4" t="e">
        <f t="shared" si="3"/>
        <v>#DIV/0!</v>
      </c>
      <c r="I6" s="13" t="e">
        <f t="shared" ref="I6:I12" si="4">IF(H6&lt;&gt;"",H6+I5,"")</f>
        <v>#DIV/0!</v>
      </c>
    </row>
    <row r="7" spans="2:9" x14ac:dyDescent="0.2">
      <c r="B7" s="1">
        <f>'Pareto Chart'!B10</f>
        <v>0</v>
      </c>
      <c r="C7" s="1">
        <f>'Pareto Chart'!AH10+0.05</f>
        <v>0.05</v>
      </c>
      <c r="D7" s="12">
        <f>LARGE($C$3:$C$12,5)</f>
        <v>0.06</v>
      </c>
      <c r="E7" s="12">
        <f t="shared" si="0"/>
        <v>0</v>
      </c>
      <c r="F7" s="2">
        <f t="shared" si="1"/>
        <v>0</v>
      </c>
      <c r="G7" s="14">
        <f t="shared" si="2"/>
        <v>0</v>
      </c>
      <c r="H7" s="4" t="e">
        <f t="shared" si="3"/>
        <v>#DIV/0!</v>
      </c>
      <c r="I7" s="13" t="e">
        <f t="shared" si="4"/>
        <v>#DIV/0!</v>
      </c>
    </row>
    <row r="8" spans="2:9" x14ac:dyDescent="0.2">
      <c r="B8" s="1">
        <f>'Pareto Chart'!B11</f>
        <v>0</v>
      </c>
      <c r="C8" s="1">
        <f>'Pareto Chart'!AH11+0.06</f>
        <v>0.06</v>
      </c>
      <c r="D8" s="12">
        <f>LARGE($C$3:$C$12,6)</f>
        <v>0.05</v>
      </c>
      <c r="E8" s="12">
        <f t="shared" si="0"/>
        <v>0</v>
      </c>
      <c r="F8" s="2">
        <f t="shared" si="1"/>
        <v>0</v>
      </c>
      <c r="G8" s="14">
        <f t="shared" si="2"/>
        <v>0</v>
      </c>
      <c r="H8" s="4" t="e">
        <f t="shared" si="3"/>
        <v>#DIV/0!</v>
      </c>
      <c r="I8" s="13" t="e">
        <f t="shared" si="4"/>
        <v>#DIV/0!</v>
      </c>
    </row>
    <row r="9" spans="2:9" x14ac:dyDescent="0.2">
      <c r="B9" s="1">
        <f>'Pareto Chart'!B12</f>
        <v>0</v>
      </c>
      <c r="C9" s="1">
        <f>'Pareto Chart'!AH12+0.07</f>
        <v>7.0000000000000007E-2</v>
      </c>
      <c r="D9" s="12">
        <f>LARGE($C$3:$C$12,7)</f>
        <v>0.04</v>
      </c>
      <c r="E9" s="12">
        <f t="shared" si="0"/>
        <v>0</v>
      </c>
      <c r="F9" s="2">
        <f t="shared" si="1"/>
        <v>0</v>
      </c>
      <c r="G9" s="14">
        <f t="shared" si="2"/>
        <v>0</v>
      </c>
      <c r="H9" s="4" t="e">
        <f t="shared" si="3"/>
        <v>#DIV/0!</v>
      </c>
      <c r="I9" s="13" t="e">
        <f t="shared" si="4"/>
        <v>#DIV/0!</v>
      </c>
    </row>
    <row r="10" spans="2:9" x14ac:dyDescent="0.2">
      <c r="B10" s="1">
        <f>'Pareto Chart'!B13</f>
        <v>0</v>
      </c>
      <c r="C10" s="1">
        <f>'Pareto Chart'!AH13+0.08</f>
        <v>0.08</v>
      </c>
      <c r="D10" s="12">
        <f>LARGE($C$3:$C$12,8)</f>
        <v>0.03</v>
      </c>
      <c r="E10" s="12">
        <f t="shared" si="0"/>
        <v>0</v>
      </c>
      <c r="F10" s="2">
        <f t="shared" si="1"/>
        <v>0</v>
      </c>
      <c r="G10" s="14">
        <f t="shared" si="2"/>
        <v>0</v>
      </c>
      <c r="H10" s="4" t="e">
        <f t="shared" si="3"/>
        <v>#DIV/0!</v>
      </c>
      <c r="I10" s="13" t="e">
        <f t="shared" si="4"/>
        <v>#DIV/0!</v>
      </c>
    </row>
    <row r="11" spans="2:9" x14ac:dyDescent="0.2">
      <c r="B11" s="1">
        <f>'Pareto Chart'!B14</f>
        <v>0</v>
      </c>
      <c r="C11" s="1">
        <f>'Pareto Chart'!AH14+0.09</f>
        <v>0.09</v>
      </c>
      <c r="D11" s="12">
        <f>LARGE($C$3:$C$12,9)</f>
        <v>0.02</v>
      </c>
      <c r="E11" s="12">
        <f t="shared" si="0"/>
        <v>0</v>
      </c>
      <c r="F11" s="2">
        <f t="shared" si="1"/>
        <v>0</v>
      </c>
      <c r="G11" s="14">
        <f t="shared" si="2"/>
        <v>0</v>
      </c>
      <c r="H11" s="4" t="e">
        <f t="shared" si="3"/>
        <v>#DIV/0!</v>
      </c>
      <c r="I11" s="13" t="e">
        <f t="shared" si="4"/>
        <v>#DIV/0!</v>
      </c>
    </row>
    <row r="12" spans="2:9" x14ac:dyDescent="0.2">
      <c r="B12" s="1">
        <f>'Pareto Chart'!B15</f>
        <v>0</v>
      </c>
      <c r="C12" s="1">
        <f>'Pareto Chart'!AH15+0.1</f>
        <v>0.1</v>
      </c>
      <c r="D12" s="12">
        <f>LARGE($C$3:$C$12,10)</f>
        <v>0.01</v>
      </c>
      <c r="E12" s="12">
        <f t="shared" si="0"/>
        <v>0</v>
      </c>
      <c r="F12" s="2">
        <f t="shared" si="1"/>
        <v>0</v>
      </c>
      <c r="G12" s="14">
        <f t="shared" si="2"/>
        <v>0</v>
      </c>
      <c r="H12" s="4" t="e">
        <f t="shared" si="3"/>
        <v>#DIV/0!</v>
      </c>
      <c r="I12" s="13" t="e">
        <f t="shared" si="4"/>
        <v>#DIV/0!</v>
      </c>
    </row>
    <row r="13" spans="2:9" x14ac:dyDescent="0.2">
      <c r="D13" s="3"/>
      <c r="F13" s="9"/>
      <c r="G13" s="10">
        <f>SUM(G3:G12)</f>
        <v>0</v>
      </c>
    </row>
    <row r="14" spans="2:9" x14ac:dyDescent="0.2">
      <c r="B1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Pareto Chart</vt:lpstr>
      <vt:lpstr>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csc</cp:lastModifiedBy>
  <cp:lastPrinted>2015-03-07T18:59:04Z</cp:lastPrinted>
  <dcterms:created xsi:type="dcterms:W3CDTF">1996-10-14T23:33:28Z</dcterms:created>
  <dcterms:modified xsi:type="dcterms:W3CDTF">2021-02-01T07:41:16Z</dcterms:modified>
</cp:coreProperties>
</file>