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280" windowHeight="7410"/>
  </bookViews>
  <sheets>
    <sheet name="Pareto Chart" sheetId="2" r:id="rId1"/>
    <sheet name="_data" sheetId="3" state="hidden" r:id="rId2"/>
  </sheets>
  <calcPr calcId="152511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4" i="3"/>
  <c r="B3" i="3"/>
  <c r="J8" i="2" l="1"/>
  <c r="J9" i="2"/>
  <c r="J10" i="2"/>
  <c r="J11" i="2"/>
  <c r="J12" i="2"/>
  <c r="J13" i="2"/>
  <c r="C10" i="3" s="1"/>
  <c r="F4" i="3" l="1"/>
  <c r="F5" i="3"/>
  <c r="F6" i="3"/>
  <c r="F7" i="3"/>
  <c r="F8" i="3"/>
  <c r="F9" i="3"/>
  <c r="F10" i="3"/>
  <c r="F11" i="3"/>
  <c r="F12" i="3"/>
  <c r="F3" i="3"/>
  <c r="D16" i="2"/>
  <c r="E16" i="2"/>
  <c r="F16" i="2"/>
  <c r="G16" i="2"/>
  <c r="H16" i="2"/>
  <c r="I16" i="2"/>
  <c r="C16" i="2"/>
  <c r="J7" i="2"/>
  <c r="C4" i="3" s="1"/>
  <c r="C5" i="3"/>
  <c r="C6" i="3"/>
  <c r="C7" i="3"/>
  <c r="C8" i="3"/>
  <c r="C9" i="3"/>
  <c r="J14" i="2"/>
  <c r="C11" i="3" s="1"/>
  <c r="J15" i="2"/>
  <c r="C12" i="3" s="1"/>
  <c r="J6" i="2"/>
  <c r="C3" i="3" s="1"/>
  <c r="D9" i="3" l="1"/>
  <c r="G9" i="3" s="1"/>
  <c r="D4" i="3"/>
  <c r="G4" i="3" s="1"/>
  <c r="D8" i="3"/>
  <c r="G8" i="3" s="1"/>
  <c r="D12" i="3"/>
  <c r="G12" i="3" s="1"/>
  <c r="D3" i="3"/>
  <c r="G3" i="3" s="1"/>
  <c r="D7" i="3"/>
  <c r="G7" i="3" s="1"/>
  <c r="D11" i="3"/>
  <c r="G11" i="3" s="1"/>
  <c r="J16" i="2"/>
  <c r="D6" i="3"/>
  <c r="G6" i="3" s="1"/>
  <c r="D10" i="3"/>
  <c r="G10" i="3" s="1"/>
  <c r="D5" i="3"/>
  <c r="G5" i="3" s="1"/>
  <c r="G13" i="3" l="1"/>
  <c r="H9" i="3" s="1"/>
  <c r="H5" i="3" l="1"/>
  <c r="H6" i="3"/>
  <c r="H7" i="3"/>
  <c r="H4" i="3"/>
  <c r="H11" i="3"/>
  <c r="H10" i="3"/>
  <c r="H12" i="3"/>
  <c r="H8" i="3"/>
  <c r="H3" i="3"/>
  <c r="I3" i="3" s="1"/>
  <c r="E8" i="3"/>
  <c r="E9" i="3"/>
  <c r="E11" i="3"/>
  <c r="E4" i="3"/>
  <c r="E5" i="3"/>
  <c r="E7" i="3"/>
  <c r="E10" i="3"/>
  <c r="E12" i="3"/>
  <c r="E3" i="3"/>
  <c r="E6" i="3"/>
  <c r="I4" i="3" l="1"/>
  <c r="I5" i="3" s="1"/>
  <c r="I6" i="3" s="1"/>
  <c r="I7" i="3" s="1"/>
  <c r="I8" i="3" s="1"/>
  <c r="I9" i="3" s="1"/>
  <c r="I10" i="3" s="1"/>
  <c r="I11" i="3" s="1"/>
  <c r="I12" i="3" s="1"/>
</calcChain>
</file>

<file path=xl/sharedStrings.xml><?xml version="1.0" encoding="utf-8"?>
<sst xmlns="http://schemas.openxmlformats.org/spreadsheetml/2006/main" count="25" uniqueCount="24">
  <si>
    <t>Comments/Conclusion:</t>
  </si>
  <si>
    <t>Total</t>
  </si>
  <si>
    <t>Event / Issue / Defect</t>
  </si>
  <si>
    <t>Ordered totals</t>
  </si>
  <si>
    <t>Order of Event</t>
  </si>
  <si>
    <t>%</t>
  </si>
  <si>
    <t>Mon</t>
  </si>
  <si>
    <t>Tue</t>
  </si>
  <si>
    <t>Wed</t>
  </si>
  <si>
    <t>Thu</t>
  </si>
  <si>
    <t>Fri</t>
  </si>
  <si>
    <t>Sat</t>
  </si>
  <si>
    <t>Sun</t>
  </si>
  <si>
    <t>Accumulated%</t>
  </si>
  <si>
    <t>Trunc</t>
  </si>
  <si>
    <t>Item</t>
  </si>
  <si>
    <t>Frequency</t>
  </si>
  <si>
    <t>Project/problem:</t>
  </si>
  <si>
    <t>Totals:</t>
  </si>
  <si>
    <t>Guide:</t>
  </si>
  <si>
    <t xml:space="preserve">  Enter the Pareto items in the 'Item' column, then enter the data in the 'Frequency' column.</t>
  </si>
  <si>
    <t xml:space="preserve">  Items can be factors, causes, events, complaints, error, defects, issues, etc.</t>
  </si>
  <si>
    <t>www.chools.in</t>
  </si>
  <si>
    <t>Pareto Chart - Weekly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</si>
</sst>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u/>
      <sz val="10"/>
      <color theme="10"/>
      <name val="Arial"/>
    </font>
    <font>
      <b/>
      <sz val="24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2" fillId="0" borderId="0" xfId="0" applyFont="1"/>
    <xf numFmtId="0" fontId="0" fillId="0" borderId="9" xfId="0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" fillId="5" borderId="0" xfId="0" applyFont="1" applyFill="1"/>
    <xf numFmtId="0" fontId="4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7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right" vertical="center"/>
    </xf>
    <xf numFmtId="0" fontId="4" fillId="5" borderId="0" xfId="0" applyFont="1" applyFill="1"/>
    <xf numFmtId="0" fontId="13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3" fillId="2" borderId="0" xfId="0" applyFont="1" applyFill="1"/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Alignment="1">
      <alignment horizontal="center"/>
    </xf>
    <xf numFmtId="0" fontId="14" fillId="2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  <color rgb="FFFFFF99"/>
      <color rgb="FF66FFFF"/>
      <color rgb="FF6699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11389201349836E-2"/>
          <c:y val="3.4181274215723027E-2"/>
          <c:w val="0.82166174540682424"/>
          <c:h val="0.8957970097487814"/>
        </c:manualLayout>
      </c:layout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CC"/>
            </a:solidFill>
            <a:ln w="63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6FFFF"/>
              </a:solidFill>
              <a:ln w="635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0-4228-8FA3-10DC5CD6D181}"/>
              </c:ext>
            </c:extLst>
          </c:dPt>
          <c:dPt>
            <c:idx val="1"/>
            <c:invertIfNegative val="0"/>
            <c:bubble3D val="0"/>
            <c:spPr>
              <a:solidFill>
                <a:srgbClr val="6699FF"/>
              </a:solidFill>
              <a:ln w="635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0-4228-8FA3-10DC5CD6D1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_data!$E$3:$E$12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_data!$D$3:$D$12</c:f>
              <c:numCache>
                <c:formatCode>General</c:formatCode>
                <c:ptCount val="10"/>
                <c:pt idx="0">
                  <c:v>0.1</c:v>
                </c:pt>
                <c:pt idx="1">
                  <c:v>0.09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0.02</c:v>
                </c:pt>
                <c:pt idx="9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40-4228-8FA3-10DC5CD6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1447728"/>
        <c:axId val="271454000"/>
      </c:barChart>
      <c:lineChart>
        <c:grouping val="standard"/>
        <c:varyColors val="0"/>
        <c:ser>
          <c:idx val="1"/>
          <c:order val="1"/>
          <c:tx>
            <c:v>Acc</c:v>
          </c:tx>
          <c:spPr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x"/>
            <c:size val="6"/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</a:ln>
              <a:effectLst/>
            </c:spPr>
          </c:marker>
          <c:val>
            <c:numRef>
              <c:f>_data!$I$3:$I$12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140-4228-8FA3-10DC5CD6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4392"/>
        <c:axId val="271448904"/>
      </c:lineChart>
      <c:catAx>
        <c:axId val="2714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7145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45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9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Frequency</a:t>
                </a:r>
              </a:p>
            </c:rich>
          </c:tx>
          <c:layout>
            <c:manualLayout>
              <c:xMode val="edge"/>
              <c:yMode val="edge"/>
              <c:x val="0"/>
              <c:y val="0.34178383952005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71447728"/>
        <c:crosses val="autoZero"/>
        <c:crossBetween val="between"/>
      </c:valAx>
      <c:valAx>
        <c:axId val="2714489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+mn-lt"/>
              </a:defRPr>
            </a:pPr>
            <a:endParaRPr lang="en-US"/>
          </a:p>
        </c:txPr>
        <c:crossAx val="271454392"/>
        <c:crosses val="max"/>
        <c:crossBetween val="between"/>
      </c:valAx>
      <c:catAx>
        <c:axId val="271454392"/>
        <c:scaling>
          <c:orientation val="minMax"/>
        </c:scaling>
        <c:delete val="1"/>
        <c:axPos val="b"/>
        <c:majorTickMark val="out"/>
        <c:minorTickMark val="none"/>
        <c:tickLblPos val="none"/>
        <c:crossAx val="2714489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635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6350">
      <a:solidFill>
        <a:schemeClr val="bg1">
          <a:lumMod val="75000"/>
        </a:schemeClr>
      </a:solidFill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22520" y="769620"/>
    <xdr:ext cx="4267200" cy="256032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133350</xdr:colOff>
      <xdr:row>0</xdr:row>
      <xdr:rowOff>47625</xdr:rowOff>
    </xdr:from>
    <xdr:to>
      <xdr:col>2</xdr:col>
      <xdr:colOff>125355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17310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showGridLines="0" tabSelected="1" zoomScaleNormal="100" workbookViewId="0">
      <selection activeCell="A28" sqref="A28:H28"/>
    </sheetView>
  </sheetViews>
  <sheetFormatPr defaultColWidth="8.85546875" defaultRowHeight="12.75" x14ac:dyDescent="0.2"/>
  <cols>
    <col min="1" max="1" width="2.7109375" style="15" customWidth="1"/>
    <col min="2" max="2" width="15" style="15" customWidth="1"/>
    <col min="3" max="9" width="6.28515625" style="15" customWidth="1"/>
    <col min="10" max="10" width="7.7109375" style="15" customWidth="1"/>
    <col min="11" max="11" width="2.7109375" style="15" customWidth="1"/>
    <col min="12" max="21" width="6.28515625" style="15" customWidth="1"/>
    <col min="22" max="22" width="1.7109375" style="15" customWidth="1"/>
    <col min="23" max="16384" width="8.85546875" style="15"/>
  </cols>
  <sheetData>
    <row r="1" spans="1:39" ht="26.25" customHeight="1" x14ac:dyDescent="0.2">
      <c r="B1" s="52" t="s">
        <v>23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39" ht="9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8"/>
    </row>
    <row r="3" spans="1:39" ht="16.899999999999999" customHeight="1" x14ac:dyDescent="0.2">
      <c r="B3" s="16" t="s">
        <v>17</v>
      </c>
      <c r="C3" s="49"/>
      <c r="D3" s="50"/>
      <c r="E3" s="50"/>
      <c r="F3" s="50"/>
      <c r="G3" s="50"/>
      <c r="H3" s="50"/>
      <c r="I3" s="50"/>
      <c r="J3" s="51"/>
      <c r="K3" s="17"/>
      <c r="L3" s="17"/>
      <c r="M3" s="17"/>
      <c r="N3" s="17"/>
      <c r="O3" s="17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8"/>
      <c r="AI3" s="18"/>
      <c r="AJ3" s="18"/>
      <c r="AK3" s="18"/>
      <c r="AL3" s="18"/>
      <c r="AM3" s="18"/>
    </row>
    <row r="4" spans="1:39" ht="9" customHeight="1" x14ac:dyDescent="0.2">
      <c r="B4" s="20"/>
      <c r="C4" s="22"/>
      <c r="D4" s="22"/>
      <c r="E4" s="22"/>
      <c r="F4" s="22"/>
      <c r="G4" s="22"/>
      <c r="H4" s="22"/>
      <c r="I4" s="22"/>
      <c r="J4" s="21"/>
    </row>
    <row r="5" spans="1:39" ht="16.899999999999999" customHeight="1" x14ac:dyDescent="0.2">
      <c r="A5" s="22"/>
      <c r="B5" s="37" t="s">
        <v>15</v>
      </c>
      <c r="C5" s="27" t="s">
        <v>6</v>
      </c>
      <c r="D5" s="27" t="s">
        <v>7</v>
      </c>
      <c r="E5" s="27" t="s">
        <v>8</v>
      </c>
      <c r="F5" s="27" t="s">
        <v>9</v>
      </c>
      <c r="G5" s="27" t="s">
        <v>10</v>
      </c>
      <c r="H5" s="27" t="s">
        <v>11</v>
      </c>
      <c r="I5" s="27" t="s">
        <v>12</v>
      </c>
      <c r="J5" s="30" t="s">
        <v>16</v>
      </c>
      <c r="K5" s="23"/>
    </row>
    <row r="6" spans="1:39" ht="16.899999999999999" customHeight="1" x14ac:dyDescent="0.2">
      <c r="A6" s="25">
        <v>1</v>
      </c>
      <c r="B6" s="38"/>
      <c r="C6" s="39"/>
      <c r="D6" s="39"/>
      <c r="E6" s="39"/>
      <c r="F6" s="39"/>
      <c r="G6" s="39"/>
      <c r="H6" s="39"/>
      <c r="I6" s="39"/>
      <c r="J6" s="28">
        <f>SUM(C6:I6)</f>
        <v>0</v>
      </c>
    </row>
    <row r="7" spans="1:39" ht="16.899999999999999" customHeight="1" x14ac:dyDescent="0.2">
      <c r="A7" s="25">
        <v>2</v>
      </c>
      <c r="B7" s="38"/>
      <c r="C7" s="39"/>
      <c r="D7" s="39"/>
      <c r="E7" s="39"/>
      <c r="F7" s="39"/>
      <c r="G7" s="39"/>
      <c r="H7" s="39"/>
      <c r="I7" s="39"/>
      <c r="J7" s="28">
        <f t="shared" ref="J7:J15" si="0">SUM(C7:I7)</f>
        <v>0</v>
      </c>
    </row>
    <row r="8" spans="1:39" ht="16.899999999999999" customHeight="1" x14ac:dyDescent="0.2">
      <c r="A8" s="25">
        <v>3</v>
      </c>
      <c r="B8" s="38"/>
      <c r="C8" s="39"/>
      <c r="D8" s="39"/>
      <c r="E8" s="39"/>
      <c r="F8" s="39"/>
      <c r="G8" s="39"/>
      <c r="H8" s="39"/>
      <c r="I8" s="39"/>
      <c r="J8" s="28">
        <f t="shared" si="0"/>
        <v>0</v>
      </c>
    </row>
    <row r="9" spans="1:39" ht="16.899999999999999" customHeight="1" x14ac:dyDescent="0.2">
      <c r="A9" s="25">
        <v>4</v>
      </c>
      <c r="B9" s="38"/>
      <c r="C9" s="39"/>
      <c r="D9" s="39"/>
      <c r="E9" s="39"/>
      <c r="F9" s="39"/>
      <c r="G9" s="39"/>
      <c r="H9" s="39"/>
      <c r="I9" s="39"/>
      <c r="J9" s="28">
        <f t="shared" si="0"/>
        <v>0</v>
      </c>
    </row>
    <row r="10" spans="1:39" ht="16.899999999999999" customHeight="1" x14ac:dyDescent="0.2">
      <c r="A10" s="25">
        <v>5</v>
      </c>
      <c r="B10" s="38"/>
      <c r="C10" s="39"/>
      <c r="D10" s="39"/>
      <c r="E10" s="39"/>
      <c r="F10" s="39"/>
      <c r="G10" s="39"/>
      <c r="H10" s="39"/>
      <c r="I10" s="39"/>
      <c r="J10" s="28">
        <f t="shared" si="0"/>
        <v>0</v>
      </c>
    </row>
    <row r="11" spans="1:39" ht="16.899999999999999" customHeight="1" x14ac:dyDescent="0.2">
      <c r="A11" s="25">
        <v>6</v>
      </c>
      <c r="B11" s="38"/>
      <c r="C11" s="39"/>
      <c r="D11" s="39"/>
      <c r="E11" s="39"/>
      <c r="F11" s="39"/>
      <c r="G11" s="39"/>
      <c r="H11" s="39"/>
      <c r="I11" s="39"/>
      <c r="J11" s="28">
        <f t="shared" si="0"/>
        <v>0</v>
      </c>
    </row>
    <row r="12" spans="1:39" ht="16.899999999999999" customHeight="1" x14ac:dyDescent="0.2">
      <c r="A12" s="25">
        <v>7</v>
      </c>
      <c r="B12" s="38"/>
      <c r="C12" s="39"/>
      <c r="D12" s="39"/>
      <c r="E12" s="39"/>
      <c r="F12" s="39"/>
      <c r="G12" s="39"/>
      <c r="H12" s="39"/>
      <c r="I12" s="39"/>
      <c r="J12" s="28">
        <f t="shared" si="0"/>
        <v>0</v>
      </c>
    </row>
    <row r="13" spans="1:39" ht="16.899999999999999" customHeight="1" x14ac:dyDescent="0.2">
      <c r="A13" s="25">
        <v>8</v>
      </c>
      <c r="B13" s="38"/>
      <c r="C13" s="39"/>
      <c r="D13" s="39"/>
      <c r="E13" s="39"/>
      <c r="F13" s="39"/>
      <c r="G13" s="39"/>
      <c r="H13" s="39"/>
      <c r="I13" s="39"/>
      <c r="J13" s="28">
        <f t="shared" si="0"/>
        <v>0</v>
      </c>
    </row>
    <row r="14" spans="1:39" ht="16.899999999999999" customHeight="1" x14ac:dyDescent="0.2">
      <c r="A14" s="25">
        <v>9</v>
      </c>
      <c r="B14" s="38"/>
      <c r="C14" s="39"/>
      <c r="D14" s="39"/>
      <c r="E14" s="39"/>
      <c r="F14" s="39"/>
      <c r="G14" s="39"/>
      <c r="H14" s="39"/>
      <c r="I14" s="39"/>
      <c r="J14" s="28">
        <f t="shared" si="0"/>
        <v>0</v>
      </c>
    </row>
    <row r="15" spans="1:39" ht="16.899999999999999" customHeight="1" x14ac:dyDescent="0.2">
      <c r="A15" s="25">
        <v>10</v>
      </c>
      <c r="B15" s="38"/>
      <c r="C15" s="39"/>
      <c r="D15" s="39"/>
      <c r="E15" s="39"/>
      <c r="F15" s="39"/>
      <c r="G15" s="39"/>
      <c r="H15" s="39"/>
      <c r="I15" s="39"/>
      <c r="J15" s="28">
        <f t="shared" si="0"/>
        <v>0</v>
      </c>
    </row>
    <row r="16" spans="1:39" ht="16.899999999999999" customHeight="1" x14ac:dyDescent="0.2">
      <c r="A16" s="22"/>
      <c r="B16" s="32" t="s">
        <v>18</v>
      </c>
      <c r="C16" s="29">
        <f>SUM(C6:C15)</f>
        <v>0</v>
      </c>
      <c r="D16" s="29">
        <f>SUM(D6:D15)</f>
        <v>0</v>
      </c>
      <c r="E16" s="29">
        <f t="shared" ref="E16:I16" si="1">SUM(E6:E15)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31">
        <f>SUM(J6:J15)</f>
        <v>0</v>
      </c>
    </row>
    <row r="17" spans="1:26" x14ac:dyDescent="0.2">
      <c r="B17" s="21"/>
      <c r="C17" s="26"/>
      <c r="D17" s="26"/>
      <c r="E17" s="26"/>
      <c r="F17" s="26"/>
      <c r="G17" s="26"/>
      <c r="H17" s="26"/>
      <c r="I17" s="26"/>
      <c r="J17" s="21"/>
    </row>
    <row r="18" spans="1:26" x14ac:dyDescent="0.2">
      <c r="B18" s="33" t="s">
        <v>0</v>
      </c>
    </row>
    <row r="19" spans="1:26" x14ac:dyDescent="0.2">
      <c r="B19" s="40"/>
      <c r="C19" s="41"/>
      <c r="D19" s="41"/>
      <c r="E19" s="41"/>
      <c r="F19" s="41"/>
      <c r="G19" s="41"/>
      <c r="H19" s="41"/>
      <c r="I19" s="41"/>
      <c r="J19" s="42"/>
    </row>
    <row r="20" spans="1:26" x14ac:dyDescent="0.2">
      <c r="B20" s="43"/>
      <c r="C20" s="44"/>
      <c r="D20" s="44"/>
      <c r="E20" s="44"/>
      <c r="F20" s="44"/>
      <c r="G20" s="44"/>
      <c r="H20" s="44"/>
      <c r="I20" s="44"/>
      <c r="J20" s="45"/>
    </row>
    <row r="21" spans="1:26" x14ac:dyDescent="0.2">
      <c r="B21" s="43"/>
      <c r="C21" s="44"/>
      <c r="D21" s="44"/>
      <c r="E21" s="44"/>
      <c r="F21" s="44"/>
      <c r="G21" s="44"/>
      <c r="H21" s="44"/>
      <c r="I21" s="44"/>
      <c r="J21" s="45"/>
    </row>
    <row r="22" spans="1:26" x14ac:dyDescent="0.2">
      <c r="B22" s="46"/>
      <c r="C22" s="47"/>
      <c r="D22" s="47"/>
      <c r="E22" s="47"/>
      <c r="F22" s="47"/>
      <c r="G22" s="47"/>
      <c r="H22" s="47"/>
      <c r="I22" s="47"/>
      <c r="J22" s="48"/>
    </row>
    <row r="23" spans="1:26" x14ac:dyDescent="0.2">
      <c r="B23" s="24"/>
      <c r="C23" s="24"/>
      <c r="D23" s="24"/>
      <c r="E23" s="24"/>
      <c r="F23" s="24"/>
      <c r="G23" s="24"/>
      <c r="H23" s="24"/>
      <c r="I23" s="24"/>
    </row>
    <row r="24" spans="1:26" x14ac:dyDescent="0.2">
      <c r="B24" s="34" t="s">
        <v>19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2">
      <c r="B25" s="35" t="s">
        <v>20</v>
      </c>
    </row>
    <row r="26" spans="1:26" x14ac:dyDescent="0.2">
      <c r="B26" s="35" t="s">
        <v>21</v>
      </c>
    </row>
    <row r="27" spans="1:26" x14ac:dyDescent="0.2">
      <c r="B27" s="24"/>
    </row>
    <row r="28" spans="1:26" x14ac:dyDescent="0.2">
      <c r="A28" s="53" t="s">
        <v>22</v>
      </c>
      <c r="B28" s="53"/>
      <c r="C28" s="53"/>
      <c r="D28" s="53"/>
      <c r="E28" s="53"/>
      <c r="F28" s="53"/>
      <c r="G28" s="53"/>
      <c r="H28" s="53"/>
      <c r="I28" s="36"/>
      <c r="J28" s="36"/>
    </row>
    <row r="29" spans="1:26" x14ac:dyDescent="0.2"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</sheetData>
  <mergeCells count="3">
    <mergeCell ref="C3:J3"/>
    <mergeCell ref="B1:R2"/>
    <mergeCell ref="A28:H28"/>
  </mergeCells>
  <phoneticPr fontId="1" type="noConversion"/>
  <hyperlinks>
    <hyperlink ref="A28" r:id="rId1"/>
    <hyperlink ref="A28:H28" r:id="rId2" display="www.chools.in"/>
  </hyperlinks>
  <printOptions horizontalCentered="1" verticalCentered="1"/>
  <pageMargins left="7.874015748031496E-2" right="7.874015748031496E-2" top="0.74803149606299213" bottom="0.74803149606299213" header="7.874015748031496E-2" footer="7.874015748031496E-2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zoomScale="85" zoomScaleNormal="85" workbookViewId="0"/>
  </sheetViews>
  <sheetFormatPr defaultRowHeight="12.75" x14ac:dyDescent="0.2"/>
  <cols>
    <col min="2" max="2" width="18.7109375" bestFit="1" customWidth="1"/>
    <col min="3" max="3" width="8" customWidth="1"/>
    <col min="4" max="4" width="12.28515625" bestFit="1" customWidth="1"/>
    <col min="5" max="5" width="23.140625" customWidth="1"/>
    <col min="6" max="6" width="18.7109375" bestFit="1" customWidth="1"/>
    <col min="7" max="7" width="12.5703125" customWidth="1"/>
    <col min="8" max="8" width="11.42578125" bestFit="1" customWidth="1"/>
    <col min="9" max="9" width="14.5703125" customWidth="1"/>
  </cols>
  <sheetData>
    <row r="2" spans="2:9" ht="25.5" x14ac:dyDescent="0.2">
      <c r="B2" s="5" t="s">
        <v>2</v>
      </c>
      <c r="C2" s="6" t="s">
        <v>1</v>
      </c>
      <c r="D2" s="6" t="s">
        <v>3</v>
      </c>
      <c r="E2" s="7" t="s">
        <v>4</v>
      </c>
      <c r="F2" s="5" t="s">
        <v>2</v>
      </c>
      <c r="G2" s="5" t="s">
        <v>14</v>
      </c>
      <c r="H2" s="7" t="s">
        <v>5</v>
      </c>
      <c r="I2" s="8" t="s">
        <v>13</v>
      </c>
    </row>
    <row r="3" spans="2:9" x14ac:dyDescent="0.2">
      <c r="B3" s="1">
        <f>'Pareto Chart'!B6</f>
        <v>0</v>
      </c>
      <c r="C3" s="1">
        <f>'Pareto Chart'!J6+0.01</f>
        <v>0.01</v>
      </c>
      <c r="D3" s="12">
        <f>LARGE($C$3:$C$12,1)</f>
        <v>0.1</v>
      </c>
      <c r="E3" s="12">
        <f t="shared" ref="E3:E12" si="0">VLOOKUP(D3,$C$3:$F$12,4,FALSE)</f>
        <v>0</v>
      </c>
      <c r="F3" s="2">
        <f t="shared" ref="F3:F12" si="1">B3</f>
        <v>0</v>
      </c>
      <c r="G3" s="14">
        <f>TRUNC(D3)</f>
        <v>0</v>
      </c>
      <c r="H3" s="4" t="e">
        <f>IF(G3&lt;&gt;"",(G3/$G$13),"")</f>
        <v>#DIV/0!</v>
      </c>
      <c r="I3" s="13" t="e">
        <f>IF(H3&lt;&gt;"",H3,"")</f>
        <v>#DIV/0!</v>
      </c>
    </row>
    <row r="4" spans="2:9" x14ac:dyDescent="0.2">
      <c r="B4" s="1">
        <f>'Pareto Chart'!B7</f>
        <v>0</v>
      </c>
      <c r="C4" s="1">
        <f>'Pareto Chart'!J7+0.02</f>
        <v>0.02</v>
      </c>
      <c r="D4" s="12">
        <f>LARGE($C$3:$C$12,2)</f>
        <v>0.09</v>
      </c>
      <c r="E4" s="12">
        <f t="shared" si="0"/>
        <v>0</v>
      </c>
      <c r="F4" s="2">
        <f t="shared" si="1"/>
        <v>0</v>
      </c>
      <c r="G4" s="14">
        <f t="shared" ref="G4:G12" si="2">TRUNC(D4)</f>
        <v>0</v>
      </c>
      <c r="H4" s="4" t="e">
        <f t="shared" ref="H4:H12" si="3">IF(G4&lt;&gt;"",(G4/$G$13),"")</f>
        <v>#DIV/0!</v>
      </c>
      <c r="I4" s="13" t="e">
        <f>IF(H4&lt;&gt;"",H4+I3,"")</f>
        <v>#DIV/0!</v>
      </c>
    </row>
    <row r="5" spans="2:9" x14ac:dyDescent="0.2">
      <c r="B5" s="1">
        <f>'Pareto Chart'!B8</f>
        <v>0</v>
      </c>
      <c r="C5" s="1">
        <f>'Pareto Chart'!J8+0.03</f>
        <v>0.03</v>
      </c>
      <c r="D5" s="12">
        <f>LARGE($C$3:$C$12,3)</f>
        <v>0.08</v>
      </c>
      <c r="E5" s="12">
        <f t="shared" si="0"/>
        <v>0</v>
      </c>
      <c r="F5" s="2">
        <f t="shared" si="1"/>
        <v>0</v>
      </c>
      <c r="G5" s="14">
        <f t="shared" si="2"/>
        <v>0</v>
      </c>
      <c r="H5" s="4" t="e">
        <f>IF(G5&lt;&gt;"",(G5/$G$13),"")</f>
        <v>#DIV/0!</v>
      </c>
      <c r="I5" s="13" t="e">
        <f>IF(H5&lt;&gt;"",H5+I4,"")</f>
        <v>#DIV/0!</v>
      </c>
    </row>
    <row r="6" spans="2:9" x14ac:dyDescent="0.2">
      <c r="B6" s="1">
        <f>'Pareto Chart'!B9</f>
        <v>0</v>
      </c>
      <c r="C6" s="1">
        <f>'Pareto Chart'!J9+0.04</f>
        <v>0.04</v>
      </c>
      <c r="D6" s="12">
        <f>LARGE($C$3:$C$12,4)</f>
        <v>7.0000000000000007E-2</v>
      </c>
      <c r="E6" s="12">
        <f t="shared" si="0"/>
        <v>0</v>
      </c>
      <c r="F6" s="2">
        <f t="shared" si="1"/>
        <v>0</v>
      </c>
      <c r="G6" s="14">
        <f t="shared" si="2"/>
        <v>0</v>
      </c>
      <c r="H6" s="4" t="e">
        <f t="shared" si="3"/>
        <v>#DIV/0!</v>
      </c>
      <c r="I6" s="13" t="e">
        <f t="shared" ref="I6:I12" si="4">IF(H6&lt;&gt;"",H6+I5,"")</f>
        <v>#DIV/0!</v>
      </c>
    </row>
    <row r="7" spans="2:9" x14ac:dyDescent="0.2">
      <c r="B7" s="1">
        <f>'Pareto Chart'!B10</f>
        <v>0</v>
      </c>
      <c r="C7" s="1">
        <f>'Pareto Chart'!J10+0.05</f>
        <v>0.05</v>
      </c>
      <c r="D7" s="12">
        <f>LARGE($C$3:$C$12,5)</f>
        <v>0.06</v>
      </c>
      <c r="E7" s="12">
        <f t="shared" si="0"/>
        <v>0</v>
      </c>
      <c r="F7" s="2">
        <f t="shared" si="1"/>
        <v>0</v>
      </c>
      <c r="G7" s="14">
        <f t="shared" si="2"/>
        <v>0</v>
      </c>
      <c r="H7" s="4" t="e">
        <f t="shared" si="3"/>
        <v>#DIV/0!</v>
      </c>
      <c r="I7" s="13" t="e">
        <f t="shared" si="4"/>
        <v>#DIV/0!</v>
      </c>
    </row>
    <row r="8" spans="2:9" x14ac:dyDescent="0.2">
      <c r="B8" s="1">
        <f>'Pareto Chart'!B11</f>
        <v>0</v>
      </c>
      <c r="C8" s="1">
        <f>'Pareto Chart'!J11+0.06</f>
        <v>0.06</v>
      </c>
      <c r="D8" s="12">
        <f>LARGE($C$3:$C$12,6)</f>
        <v>0.05</v>
      </c>
      <c r="E8" s="12">
        <f t="shared" si="0"/>
        <v>0</v>
      </c>
      <c r="F8" s="2">
        <f t="shared" si="1"/>
        <v>0</v>
      </c>
      <c r="G8" s="14">
        <f t="shared" si="2"/>
        <v>0</v>
      </c>
      <c r="H8" s="4" t="e">
        <f t="shared" si="3"/>
        <v>#DIV/0!</v>
      </c>
      <c r="I8" s="13" t="e">
        <f t="shared" si="4"/>
        <v>#DIV/0!</v>
      </c>
    </row>
    <row r="9" spans="2:9" x14ac:dyDescent="0.2">
      <c r="B9" s="1">
        <f>'Pareto Chart'!B12</f>
        <v>0</v>
      </c>
      <c r="C9" s="1">
        <f>'Pareto Chart'!J12+0.07</f>
        <v>7.0000000000000007E-2</v>
      </c>
      <c r="D9" s="12">
        <f>LARGE($C$3:$C$12,7)</f>
        <v>0.04</v>
      </c>
      <c r="E9" s="12">
        <f t="shared" si="0"/>
        <v>0</v>
      </c>
      <c r="F9" s="2">
        <f t="shared" si="1"/>
        <v>0</v>
      </c>
      <c r="G9" s="14">
        <f t="shared" si="2"/>
        <v>0</v>
      </c>
      <c r="H9" s="4" t="e">
        <f t="shared" si="3"/>
        <v>#DIV/0!</v>
      </c>
      <c r="I9" s="13" t="e">
        <f t="shared" si="4"/>
        <v>#DIV/0!</v>
      </c>
    </row>
    <row r="10" spans="2:9" x14ac:dyDescent="0.2">
      <c r="B10" s="1">
        <f>'Pareto Chart'!B13</f>
        <v>0</v>
      </c>
      <c r="C10" s="1">
        <f>'Pareto Chart'!J13+0.08</f>
        <v>0.08</v>
      </c>
      <c r="D10" s="12">
        <f>LARGE($C$3:$C$12,8)</f>
        <v>0.03</v>
      </c>
      <c r="E10" s="12">
        <f t="shared" si="0"/>
        <v>0</v>
      </c>
      <c r="F10" s="2">
        <f t="shared" si="1"/>
        <v>0</v>
      </c>
      <c r="G10" s="14">
        <f t="shared" si="2"/>
        <v>0</v>
      </c>
      <c r="H10" s="4" t="e">
        <f t="shared" si="3"/>
        <v>#DIV/0!</v>
      </c>
      <c r="I10" s="13" t="e">
        <f t="shared" si="4"/>
        <v>#DIV/0!</v>
      </c>
    </row>
    <row r="11" spans="2:9" x14ac:dyDescent="0.2">
      <c r="B11" s="1">
        <f>'Pareto Chart'!B14</f>
        <v>0</v>
      </c>
      <c r="C11" s="1">
        <f>'Pareto Chart'!J14+0.09</f>
        <v>0.09</v>
      </c>
      <c r="D11" s="12">
        <f>LARGE($C$3:$C$12,9)</f>
        <v>0.02</v>
      </c>
      <c r="E11" s="12">
        <f t="shared" si="0"/>
        <v>0</v>
      </c>
      <c r="F11" s="2">
        <f t="shared" si="1"/>
        <v>0</v>
      </c>
      <c r="G11" s="14">
        <f t="shared" si="2"/>
        <v>0</v>
      </c>
      <c r="H11" s="4" t="e">
        <f t="shared" si="3"/>
        <v>#DIV/0!</v>
      </c>
      <c r="I11" s="13" t="e">
        <f t="shared" si="4"/>
        <v>#DIV/0!</v>
      </c>
    </row>
    <row r="12" spans="2:9" x14ac:dyDescent="0.2">
      <c r="B12" s="1">
        <f>'Pareto Chart'!B15</f>
        <v>0</v>
      </c>
      <c r="C12" s="1">
        <f>'Pareto Chart'!J15+0.1</f>
        <v>0.1</v>
      </c>
      <c r="D12" s="12">
        <f>LARGE($C$3:$C$12,10)</f>
        <v>0.01</v>
      </c>
      <c r="E12" s="12">
        <f t="shared" si="0"/>
        <v>0</v>
      </c>
      <c r="F12" s="2">
        <f t="shared" si="1"/>
        <v>0</v>
      </c>
      <c r="G12" s="14">
        <f t="shared" si="2"/>
        <v>0</v>
      </c>
      <c r="H12" s="4" t="e">
        <f t="shared" si="3"/>
        <v>#DIV/0!</v>
      </c>
      <c r="I12" s="13" t="e">
        <f t="shared" si="4"/>
        <v>#DIV/0!</v>
      </c>
    </row>
    <row r="13" spans="2:9" x14ac:dyDescent="0.2">
      <c r="D13" s="3"/>
      <c r="F13" s="9"/>
      <c r="G13" s="10">
        <f>SUM(G3:G12)</f>
        <v>0</v>
      </c>
    </row>
    <row r="14" spans="2:9" x14ac:dyDescent="0.2">
      <c r="B1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Pareto Chart</vt:lpstr>
      <vt:lpstr>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2015-03-07T18:59:04Z</cp:lastPrinted>
  <dcterms:created xsi:type="dcterms:W3CDTF">1996-10-14T23:33:28Z</dcterms:created>
  <dcterms:modified xsi:type="dcterms:W3CDTF">2021-02-01T07:38:13Z</dcterms:modified>
</cp:coreProperties>
</file>