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files for rekha to add chools logo\Lean Six Sigma - Soft tools\"/>
    </mc:Choice>
  </mc:AlternateContent>
  <bookViews>
    <workbookView xWindow="240" yWindow="90" windowWidth="15150" windowHeight="8070" tabRatio="777" firstSheet="1" activeTab="4"/>
  </bookViews>
  <sheets>
    <sheet name="Overall View" sheetId="2" r:id="rId1"/>
    <sheet name="Fundamental Nature of Change" sheetId="1" r:id="rId2"/>
    <sheet name="Degree of Certainty &amp; Agreement" sheetId="3" r:id="rId3"/>
    <sheet name="Analysing Stakeholders " sheetId="4" r:id="rId4"/>
    <sheet name="High-level Change Impact" sheetId="6" r:id="rId5"/>
  </sheets>
  <calcPr calcId="162913"/>
</workbook>
</file>

<file path=xl/calcChain.xml><?xml version="1.0" encoding="utf-8"?>
<calcChain xmlns="http://schemas.openxmlformats.org/spreadsheetml/2006/main">
  <c r="F7" i="4" l="1"/>
  <c r="F8" i="4"/>
  <c r="F9" i="4"/>
  <c r="F10" i="4"/>
  <c r="F11" i="4"/>
  <c r="F12" i="4"/>
  <c r="F13" i="4"/>
  <c r="F14" i="4"/>
  <c r="F15" i="4"/>
  <c r="F19" i="3"/>
  <c r="D14" i="6"/>
  <c r="E14" i="6"/>
  <c r="F14" i="6"/>
  <c r="G14" i="6"/>
  <c r="H14" i="6"/>
  <c r="I14" i="6"/>
  <c r="C14" i="6"/>
  <c r="J8" i="6"/>
  <c r="D41" i="2" s="1"/>
  <c r="J9" i="6"/>
  <c r="D42" i="2" s="1"/>
  <c r="J10" i="6"/>
  <c r="D43" i="2" s="1"/>
  <c r="J11" i="6"/>
  <c r="D44" i="2" s="1"/>
  <c r="J12" i="6"/>
  <c r="D45" i="2" s="1"/>
  <c r="J13" i="6"/>
  <c r="D46" i="2" s="1"/>
  <c r="J7" i="6"/>
  <c r="J14" i="6" s="1"/>
  <c r="I6" i="6"/>
  <c r="H6" i="6"/>
  <c r="G6" i="6"/>
  <c r="F6" i="6"/>
  <c r="E6" i="6"/>
  <c r="D6" i="6"/>
  <c r="C6" i="6"/>
  <c r="R7" i="4"/>
  <c r="R8" i="4"/>
  <c r="R9" i="4"/>
  <c r="R10" i="4"/>
  <c r="R11" i="4"/>
  <c r="R12" i="4"/>
  <c r="R13" i="4"/>
  <c r="R14" i="4"/>
  <c r="R15" i="4"/>
  <c r="R16" i="4"/>
  <c r="R17" i="4"/>
  <c r="R18" i="4"/>
  <c r="R19" i="4"/>
  <c r="R20" i="4"/>
  <c r="R21" i="4"/>
  <c r="R22" i="4"/>
  <c r="R23" i="4"/>
  <c r="R24" i="4"/>
  <c r="R25" i="4"/>
  <c r="R26" i="4"/>
  <c r="R27" i="4"/>
  <c r="R28" i="4"/>
  <c r="R29" i="4"/>
  <c r="R30" i="4"/>
  <c r="R31" i="4"/>
  <c r="R6" i="4"/>
  <c r="Q7" i="4"/>
  <c r="Q8" i="4"/>
  <c r="Q9" i="4"/>
  <c r="Q10" i="4"/>
  <c r="Q11" i="4"/>
  <c r="Q12" i="4"/>
  <c r="Q13" i="4"/>
  <c r="Q14" i="4"/>
  <c r="Q15" i="4"/>
  <c r="Q16" i="4"/>
  <c r="Q17" i="4"/>
  <c r="Q18" i="4"/>
  <c r="Q19" i="4"/>
  <c r="Q20" i="4"/>
  <c r="Q21" i="4"/>
  <c r="Q22" i="4"/>
  <c r="Q23" i="4"/>
  <c r="Q24" i="4"/>
  <c r="Q25" i="4"/>
  <c r="Q26" i="4"/>
  <c r="Q27" i="4"/>
  <c r="Q28" i="4"/>
  <c r="Q29" i="4"/>
  <c r="Q30" i="4"/>
  <c r="Q31" i="4"/>
  <c r="Q6" i="4"/>
  <c r="P7" i="4"/>
  <c r="P8" i="4"/>
  <c r="P9" i="4"/>
  <c r="P10" i="4"/>
  <c r="P11" i="4"/>
  <c r="P12" i="4"/>
  <c r="P13" i="4"/>
  <c r="P14" i="4"/>
  <c r="P15" i="4"/>
  <c r="P16" i="4"/>
  <c r="P17" i="4"/>
  <c r="P18" i="4"/>
  <c r="P19" i="4"/>
  <c r="P20" i="4"/>
  <c r="P21" i="4"/>
  <c r="P22" i="4"/>
  <c r="P23" i="4"/>
  <c r="P24" i="4"/>
  <c r="P25" i="4"/>
  <c r="P26" i="4"/>
  <c r="P27" i="4"/>
  <c r="P28" i="4"/>
  <c r="P29" i="4"/>
  <c r="P30" i="4"/>
  <c r="P31" i="4"/>
  <c r="P6" i="4"/>
  <c r="O7" i="4"/>
  <c r="O8" i="4"/>
  <c r="O9" i="4"/>
  <c r="O10" i="4"/>
  <c r="O11" i="4"/>
  <c r="O12" i="4"/>
  <c r="O13" i="4"/>
  <c r="O14" i="4"/>
  <c r="O15" i="4"/>
  <c r="O16" i="4"/>
  <c r="O17" i="4"/>
  <c r="O18" i="4"/>
  <c r="O19" i="4"/>
  <c r="O20" i="4"/>
  <c r="O21" i="4"/>
  <c r="O22" i="4"/>
  <c r="O23" i="4"/>
  <c r="O24" i="4"/>
  <c r="O25" i="4"/>
  <c r="O26" i="4"/>
  <c r="O27" i="4"/>
  <c r="O28" i="4"/>
  <c r="O29" i="4"/>
  <c r="O30" i="4"/>
  <c r="O31" i="4"/>
  <c r="O6" i="4"/>
  <c r="C32" i="4"/>
  <c r="C29" i="2" s="1"/>
  <c r="F25" i="4"/>
  <c r="F26" i="4"/>
  <c r="F27" i="4"/>
  <c r="F28" i="4"/>
  <c r="F29" i="4"/>
  <c r="F30" i="4"/>
  <c r="F31" i="4"/>
  <c r="F16" i="4"/>
  <c r="F17" i="4"/>
  <c r="F18" i="4"/>
  <c r="F19" i="4"/>
  <c r="F20" i="4"/>
  <c r="F21" i="4"/>
  <c r="F22" i="4"/>
  <c r="F23" i="4"/>
  <c r="F24" i="4"/>
  <c r="F6" i="4"/>
  <c r="D7" i="2"/>
  <c r="F12" i="3"/>
  <c r="D6" i="2" s="1"/>
  <c r="C2" i="2"/>
  <c r="D40" i="2" l="1"/>
  <c r="O32" i="4"/>
  <c r="J34" i="2" s="1"/>
  <c r="P32" i="4"/>
  <c r="D34" i="2" s="1"/>
  <c r="Q32" i="4"/>
  <c r="D36" i="2" s="1"/>
  <c r="R32" i="4"/>
  <c r="J36" i="2" l="1"/>
</calcChain>
</file>

<file path=xl/sharedStrings.xml><?xml version="1.0" encoding="utf-8"?>
<sst xmlns="http://schemas.openxmlformats.org/spreadsheetml/2006/main" count="112" uniqueCount="81">
  <si>
    <t>Shared Values</t>
  </si>
  <si>
    <r>
      <rPr>
        <b/>
        <sz val="11"/>
        <color indexed="8"/>
        <rFont val="Calibri"/>
        <family val="2"/>
      </rPr>
      <t>Strategy</t>
    </r>
    <r>
      <rPr>
        <sz val="11"/>
        <color indexed="8"/>
        <rFont val="Calibri"/>
        <family val="2"/>
      </rPr>
      <t xml:space="preserve"> </t>
    </r>
  </si>
  <si>
    <r>
      <rPr>
        <b/>
        <sz val="11"/>
        <color indexed="8"/>
        <rFont val="Calibri"/>
        <family val="2"/>
      </rPr>
      <t>Structure</t>
    </r>
    <r>
      <rPr>
        <sz val="11"/>
        <color indexed="8"/>
        <rFont val="Calibri"/>
        <family val="2"/>
      </rPr>
      <t xml:space="preserve"> </t>
    </r>
  </si>
  <si>
    <r>
      <rPr>
        <b/>
        <sz val="11"/>
        <color indexed="8"/>
        <rFont val="Calibri"/>
        <family val="2"/>
      </rPr>
      <t>Systems</t>
    </r>
    <r>
      <rPr>
        <sz val="11"/>
        <color indexed="8"/>
        <rFont val="Calibri"/>
        <family val="2"/>
      </rPr>
      <t xml:space="preserve"> </t>
    </r>
  </si>
  <si>
    <r>
      <rPr>
        <b/>
        <sz val="11"/>
        <color indexed="8"/>
        <rFont val="Calibri"/>
        <family val="2"/>
      </rPr>
      <t>Staff</t>
    </r>
    <r>
      <rPr>
        <sz val="11"/>
        <color indexed="8"/>
        <rFont val="Calibri"/>
        <family val="2"/>
      </rPr>
      <t xml:space="preserve">  </t>
    </r>
  </si>
  <si>
    <r>
      <rPr>
        <b/>
        <sz val="11"/>
        <color indexed="8"/>
        <rFont val="Calibri"/>
        <family val="2"/>
      </rPr>
      <t>Style</t>
    </r>
    <r>
      <rPr>
        <sz val="11"/>
        <color indexed="8"/>
        <rFont val="Calibri"/>
        <family val="2"/>
      </rPr>
      <t xml:space="preserve"> </t>
    </r>
  </si>
  <si>
    <t>Skills</t>
  </si>
  <si>
    <t xml:space="preserve">Key Change 2: </t>
  </si>
  <si>
    <t xml:space="preserve">Key Change 3: </t>
  </si>
  <si>
    <t xml:space="preserve">Key Change 4: </t>
  </si>
  <si>
    <t xml:space="preserve">Key Change 5: </t>
  </si>
  <si>
    <t xml:space="preserve">Key Change 6: </t>
  </si>
  <si>
    <t xml:space="preserve">Key Change 7: </t>
  </si>
  <si>
    <t>Key Change 1: (Example: The production process will become more automated)</t>
  </si>
  <si>
    <t>Greater focus on returns from capital investment - lower costs and higher plant stability</t>
  </si>
  <si>
    <t>n/a</t>
  </si>
  <si>
    <t>New information systems, new performance measures, new production management processes</t>
  </si>
  <si>
    <t>Some longer-term reduction in production workforce.</t>
  </si>
  <si>
    <t>Some staff need additional training, more complex plant</t>
  </si>
  <si>
    <r>
      <rPr>
        <sz val="28"/>
        <color indexed="9"/>
        <rFont val="Wingdings 2"/>
        <family val="1"/>
        <charset val="2"/>
      </rPr>
      <t>w</t>
    </r>
    <r>
      <rPr>
        <sz val="20"/>
        <color indexed="9"/>
        <rFont val="Wingdings 2"/>
        <family val="1"/>
        <charset val="2"/>
      </rPr>
      <t xml:space="preserve">
</t>
    </r>
    <r>
      <rPr>
        <sz val="11"/>
        <color indexed="9"/>
        <rFont val="Calibri"/>
        <family val="2"/>
      </rPr>
      <t>Reading implications for each category across the key changes (row by row), what conclusions do you reach, is there an underlying pattern?</t>
    </r>
  </si>
  <si>
    <r>
      <rPr>
        <sz val="28"/>
        <color indexed="9"/>
        <rFont val="Wingdings 2"/>
        <family val="1"/>
        <charset val="2"/>
      </rPr>
      <t xml:space="preserve">y </t>
    </r>
    <r>
      <rPr>
        <sz val="11"/>
        <color indexed="9"/>
        <rFont val="Calibri"/>
        <family val="2"/>
      </rPr>
      <t>Review the matrix, paying special attention to any blank or "not applicable" cells - while the key change itself may not have a direct implication, some of the other implications of the key change may have further implications for the other categories. Update the matrix if required, working through steps 2 to 4 again to check if this changes any of your conclusions.</t>
    </r>
  </si>
  <si>
    <r>
      <rPr>
        <sz val="28"/>
        <color indexed="9"/>
        <rFont val="Wingdings 2"/>
        <family val="1"/>
        <charset val="2"/>
      </rPr>
      <t>u</t>
    </r>
    <r>
      <rPr>
        <sz val="20"/>
        <color indexed="9"/>
        <rFont val="Wingdings 2"/>
        <family val="1"/>
        <charset val="2"/>
      </rPr>
      <t xml:space="preserve">
</t>
    </r>
    <r>
      <rPr>
        <sz val="11"/>
        <color indexed="9"/>
        <rFont val="Calibri"/>
        <family val="2"/>
      </rPr>
      <t xml:space="preserve">List the key changes associated with the initiative in this row, in summarised form </t>
    </r>
    <r>
      <rPr>
        <sz val="11"/>
        <color indexed="9"/>
        <rFont val="Wingdings"/>
        <charset val="2"/>
      </rPr>
      <t>è</t>
    </r>
  </si>
  <si>
    <r>
      <rPr>
        <sz val="28"/>
        <color indexed="9"/>
        <rFont val="Wingdings 2"/>
        <family val="1"/>
        <charset val="2"/>
      </rPr>
      <t>x</t>
    </r>
    <r>
      <rPr>
        <sz val="20"/>
        <color indexed="9"/>
        <rFont val="Wingdings 2"/>
        <family val="1"/>
        <charset val="2"/>
      </rPr>
      <t xml:space="preserve">
</t>
    </r>
    <r>
      <rPr>
        <sz val="11"/>
        <color indexed="9"/>
        <rFont val="Calibri"/>
        <family val="2"/>
      </rPr>
      <t>Reading implications for each key change across the different categories (column by column), what conclusions do you reach, can you arrive at a deeper, more fundamental description of each key change?</t>
    </r>
  </si>
  <si>
    <r>
      <rPr>
        <sz val="20"/>
        <color indexed="9"/>
        <rFont val="Wingdings 2"/>
        <family val="1"/>
        <charset val="2"/>
      </rPr>
      <t xml:space="preserve">z
</t>
    </r>
    <r>
      <rPr>
        <sz val="11"/>
        <color indexed="9"/>
        <rFont val="Calibri"/>
        <family val="2"/>
      </rPr>
      <t xml:space="preserve">Taken overall (reading through your conclusions in the column above and the row to the left of this cell), what do you think is the essence of all of the key changes and implications?  </t>
    </r>
    <r>
      <rPr>
        <sz val="11"/>
        <color indexed="9"/>
        <rFont val="Wingdings"/>
        <charset val="2"/>
      </rPr>
      <t>ç</t>
    </r>
  </si>
  <si>
    <t>Defining the fundamental nature of change</t>
  </si>
  <si>
    <r>
      <rPr>
        <sz val="28"/>
        <color indexed="9"/>
        <rFont val="Wingdings 2"/>
        <family val="1"/>
        <charset val="2"/>
      </rPr>
      <t xml:space="preserve">v
</t>
    </r>
    <r>
      <rPr>
        <sz val="11"/>
        <color indexed="9"/>
        <rFont val="Calibri"/>
        <family val="2"/>
      </rPr>
      <t>For each key change, what are the major, really significant implications with regard to (click on any of the categories for a definition)…</t>
    </r>
  </si>
  <si>
    <t>The fundamental nature of the change:</t>
  </si>
  <si>
    <t>To what extent is there certainty that the timeline is adequate?</t>
  </si>
  <si>
    <t>To what extent is there certainty with regard to the scope of the initiative (that it is not too great nor too modest)?</t>
  </si>
  <si>
    <t>To what extent is there certainty that the initiative is adequately resourced?</t>
  </si>
  <si>
    <t>To what extent is there certainty that the approach(es) to be followed will yield the desired outcomes?</t>
  </si>
  <si>
    <t>To what extent have all key assumptions been clarified and tested?</t>
  </si>
  <si>
    <t>To what extent is there certainty that all significant risks have been identified and adequately mitigated ?</t>
  </si>
  <si>
    <t>Total Uncertainty     0  --  1 -- 2  --  3 -- 4 -- 5 -- 6 -- 7 -- 8 -- 9 -- 10    Total Certainty</t>
  </si>
  <si>
    <r>
      <rPr>
        <b/>
        <sz val="12"/>
        <color indexed="9"/>
        <rFont val="Calibri"/>
        <family val="2"/>
      </rPr>
      <t>With regard to those who are driving the change</t>
    </r>
    <r>
      <rPr>
        <sz val="11"/>
        <color indexed="9"/>
        <rFont val="Calibri"/>
        <family val="2"/>
      </rPr>
      <t>, for each of the items below, please enter your estimated extent of certainty as a number between 0 and 10, where 0 is total uncertainty, and 10 is total certainty:</t>
    </r>
  </si>
  <si>
    <r>
      <rPr>
        <b/>
        <sz val="12"/>
        <color indexed="9"/>
        <rFont val="Calibri"/>
        <family val="2"/>
      </rPr>
      <t>With regard to those who will be affected by the change</t>
    </r>
    <r>
      <rPr>
        <sz val="11"/>
        <color indexed="9"/>
        <rFont val="Calibri"/>
        <family val="2"/>
      </rPr>
      <t>, for each of the items below, please enter your estimated extent of agreement as a number between 0 and 10, where 0 is total disagreement, and 10 is total agreement:</t>
    </r>
  </si>
  <si>
    <t>To what extent is there agreement about the neccesity for the change?</t>
  </si>
  <si>
    <t>To what extent is there agreement regarding the approach(es) to be followed?</t>
  </si>
  <si>
    <t>To what extent is there agreement about the likelihood that the change will result in the stated objectives?</t>
  </si>
  <si>
    <t>To what extent is there acceptance regarding the organisational impacts of the change?</t>
  </si>
  <si>
    <t>To what extent is there acceptance regarding the personal impacts of the change?</t>
  </si>
  <si>
    <t>Total % certainty</t>
  </si>
  <si>
    <t>Total % agreement</t>
  </si>
  <si>
    <t xml:space="preserve">Assessing the degree of Certainty and Agreement </t>
  </si>
  <si>
    <t>Agreement</t>
  </si>
  <si>
    <t>Certainty:</t>
  </si>
  <si>
    <t>Appropriate overall change approach:</t>
  </si>
  <si>
    <t>Change Effort Required</t>
  </si>
  <si>
    <t>Priority</t>
  </si>
  <si>
    <t>Generic Communication Tactic</t>
  </si>
  <si>
    <t>Key - Generic Communication Tactic</t>
  </si>
  <si>
    <t>Ability of stakeholder to influence project</t>
  </si>
  <si>
    <t>Low</t>
  </si>
  <si>
    <t>High</t>
  </si>
  <si>
    <t>Impact of the project on the stakeholder</t>
  </si>
  <si>
    <t>Monitor closely; interact/communicate intensively</t>
  </si>
  <si>
    <t>Keep informed</t>
  </si>
  <si>
    <t>Monitor closely; keep informed</t>
  </si>
  <si>
    <t>Interact/ communicate frequently, keep informed</t>
  </si>
  <si>
    <t>Example Individual/Group</t>
  </si>
  <si>
    <t>Ability to influence process or outcomes from 1 (almost none) to 10 (very high)</t>
  </si>
  <si>
    <t>Impact of Project on Stakeholders  from 1 (almost none) to 10 (very high)</t>
  </si>
  <si>
    <t>Count of Stakeholders:</t>
  </si>
  <si>
    <t>The extent of certainty and agreement:</t>
  </si>
  <si>
    <t>Analysing and prioritising stakeholders:</t>
  </si>
  <si>
    <t>Analysing Stakeholders and 
Developing Generic Communication Tactics</t>
  </si>
  <si>
    <t>Generic communication tactics:</t>
  </si>
  <si>
    <t>Assessing high-level change impact:</t>
  </si>
  <si>
    <r>
      <rPr>
        <sz val="11"/>
        <color indexed="9"/>
        <rFont val="Calibri"/>
        <family val="2"/>
      </rPr>
      <t xml:space="preserve">Key changes associated with the initiative  </t>
    </r>
    <r>
      <rPr>
        <sz val="11"/>
        <color indexed="9"/>
        <rFont val="Wingdings"/>
        <charset val="2"/>
      </rPr>
      <t>è</t>
    </r>
  </si>
  <si>
    <t>For each key change, what are the anticipated change impacts? (click on any of the categories for a definition)…</t>
  </si>
  <si>
    <t>Average impact per key change</t>
  </si>
  <si>
    <t>Average impact per dimension</t>
  </si>
  <si>
    <t>Key:</t>
  </si>
  <si>
    <t>0=None</t>
  </si>
  <si>
    <t>1 = Slight</t>
  </si>
  <si>
    <t>2 = Moderate</t>
  </si>
  <si>
    <t>3 = High</t>
  </si>
  <si>
    <t>Summary conclusions here</t>
  </si>
  <si>
    <t>Total Disagreement     0  --  1 -- 2  --  3 -- 4 -- 5 -- 6 -- 7 -- 8 -- 9 -- 10    Total Agreement</t>
  </si>
  <si>
    <r>
      <t xml:space="preserve">Enter the Stakeholder name here - this can refer to individuals or groups. </t>
    </r>
    <r>
      <rPr>
        <sz val="10"/>
        <color theme="0"/>
        <rFont val="Arial"/>
        <family val="2"/>
      </rPr>
      <t>Simplify and consolidate the list to the greatest extent possible, but keep in mind that stakeholders that are unique with regard to attributes that are relevant to the initiative should be individually identified.</t>
    </r>
  </si>
  <si>
    <t>www.chools.in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</si>
</sst>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9" x14ac:knownFonts="1">
    <font>
      <sz val="11"/>
      <color theme="1"/>
      <name val="Corbel"/>
      <family val="2"/>
      <scheme val="minor"/>
    </font>
    <font>
      <b/>
      <sz val="11"/>
      <color indexed="9"/>
      <name val="Calibri"/>
      <family val="2"/>
    </font>
    <font>
      <sz val="11"/>
      <color indexed="9"/>
      <name val="Calibri"/>
      <family val="2"/>
    </font>
    <font>
      <b/>
      <sz val="11"/>
      <color indexed="8"/>
      <name val="Calibri"/>
      <family val="2"/>
    </font>
    <font>
      <sz val="11"/>
      <color indexed="8"/>
      <name val="Calibri"/>
      <family val="2"/>
    </font>
    <font>
      <sz val="20"/>
      <color indexed="9"/>
      <name val="Wingdings 2"/>
      <family val="1"/>
      <charset val="2"/>
    </font>
    <font>
      <sz val="11"/>
      <color indexed="9"/>
      <name val="Wingdings"/>
      <charset val="2"/>
    </font>
    <font>
      <sz val="28"/>
      <color indexed="9"/>
      <name val="Wingdings 2"/>
      <family val="1"/>
      <charset val="2"/>
    </font>
    <font>
      <b/>
      <sz val="12"/>
      <color indexed="9"/>
      <name val="Calibri"/>
      <family val="2"/>
    </font>
    <font>
      <b/>
      <i/>
      <sz val="12"/>
      <color indexed="8"/>
      <name val="Arial"/>
      <family val="2"/>
    </font>
    <font>
      <sz val="10"/>
      <color indexed="8"/>
      <name val="MS Sans Serif"/>
    </font>
    <font>
      <sz val="10"/>
      <color indexed="8"/>
      <name val="Arial"/>
      <family val="2"/>
    </font>
    <font>
      <sz val="8"/>
      <color indexed="8"/>
      <name val="Arial"/>
      <family val="2"/>
    </font>
    <font>
      <sz val="11"/>
      <color indexed="9"/>
      <name val="Corbel"/>
      <family val="2"/>
    </font>
    <font>
      <sz val="11"/>
      <color theme="1"/>
      <name val="Corbel"/>
      <family val="2"/>
      <scheme val="minor"/>
    </font>
    <font>
      <sz val="11"/>
      <color theme="0"/>
      <name val="Corbel"/>
      <family val="2"/>
      <scheme val="minor"/>
    </font>
    <font>
      <b/>
      <sz val="11"/>
      <color theme="1"/>
      <name val="Corbel"/>
      <family val="2"/>
      <scheme val="minor"/>
    </font>
    <font>
      <b/>
      <sz val="11"/>
      <color rgb="FF000000"/>
      <name val="Corbel"/>
      <family val="2"/>
      <scheme val="minor"/>
    </font>
    <font>
      <sz val="11"/>
      <color rgb="FF000000"/>
      <name val="Corbel"/>
      <family val="2"/>
      <scheme val="minor"/>
    </font>
    <font>
      <sz val="11"/>
      <color theme="5"/>
      <name val="Corbel"/>
      <family val="2"/>
      <scheme val="minor"/>
    </font>
    <font>
      <sz val="9"/>
      <color theme="1"/>
      <name val="Courier New"/>
      <family val="3"/>
    </font>
    <font>
      <sz val="9"/>
      <color theme="1"/>
      <name val="Arial"/>
      <family val="2"/>
    </font>
    <font>
      <b/>
      <sz val="12"/>
      <color theme="0"/>
      <name val="Arial"/>
      <family val="2"/>
    </font>
    <font>
      <sz val="9"/>
      <color theme="0"/>
      <name val="Corbel"/>
      <family val="2"/>
      <scheme val="minor"/>
    </font>
    <font>
      <sz val="10"/>
      <color theme="0"/>
      <name val="Corbel"/>
      <family val="2"/>
      <scheme val="minor"/>
    </font>
    <font>
      <sz val="10"/>
      <color theme="1"/>
      <name val="Corbel"/>
      <family val="2"/>
      <scheme val="minor"/>
    </font>
    <font>
      <b/>
      <sz val="20"/>
      <color theme="0"/>
      <name val="Arial"/>
      <family val="2"/>
    </font>
    <font>
      <b/>
      <sz val="20"/>
      <color theme="0"/>
      <name val="Symbol"/>
      <family val="1"/>
      <charset val="2"/>
    </font>
    <font>
      <sz val="11"/>
      <color theme="0"/>
      <name val="Wingdings 2"/>
      <family val="1"/>
      <charset val="2"/>
    </font>
    <font>
      <sz val="11"/>
      <name val="Corbel"/>
      <family val="2"/>
      <scheme val="minor"/>
    </font>
    <font>
      <sz val="9"/>
      <color theme="1"/>
      <name val="Corbel"/>
      <family val="2"/>
      <scheme val="minor"/>
    </font>
    <font>
      <b/>
      <sz val="14"/>
      <color theme="0"/>
      <name val="Arial"/>
      <family val="2"/>
    </font>
    <font>
      <b/>
      <sz val="10"/>
      <color theme="0"/>
      <name val="Arial"/>
      <family val="2"/>
    </font>
    <font>
      <b/>
      <sz val="9"/>
      <color theme="0"/>
      <name val="Arial"/>
      <family val="2"/>
    </font>
    <font>
      <sz val="12"/>
      <color indexed="9"/>
      <name val="Corbel"/>
      <family val="2"/>
      <scheme val="minor"/>
    </font>
    <font>
      <sz val="9"/>
      <color theme="1"/>
      <name val="Symbol"/>
      <family val="1"/>
      <charset val="2"/>
    </font>
    <font>
      <sz val="8"/>
      <color theme="1"/>
      <name val="Corbel"/>
      <family val="2"/>
      <scheme val="minor"/>
    </font>
    <font>
      <sz val="10"/>
      <color theme="0"/>
      <name val="Arial"/>
      <family val="2"/>
    </font>
    <font>
      <u/>
      <sz val="11"/>
      <color theme="10"/>
      <name val="Corbel"/>
      <family val="2"/>
      <scheme val="minor"/>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tint="-0.14999847407452621"/>
        <bgColor indexed="64"/>
      </patternFill>
    </fill>
    <fill>
      <patternFill patternType="solid">
        <fgColor theme="7"/>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99"/>
        <bgColor indexed="64"/>
      </patternFill>
    </fill>
    <fill>
      <patternFill patternType="solid">
        <fgColor theme="9"/>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theme="3" tint="0.39994506668294322"/>
      </left>
      <right/>
      <top style="thick">
        <color theme="3" tint="0.39994506668294322"/>
      </top>
      <bottom style="thick">
        <color theme="3" tint="0.3999450666829432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ck">
        <color theme="3" tint="0.39994506668294322"/>
      </right>
      <top style="thick">
        <color theme="3" tint="0.39994506668294322"/>
      </top>
      <bottom style="thick">
        <color theme="3" tint="0.39994506668294322"/>
      </bottom>
      <diagonal/>
    </border>
  </borders>
  <cellStyleXfs count="3">
    <xf numFmtId="0" fontId="0" fillId="0" borderId="0"/>
    <xf numFmtId="43" fontId="14" fillId="0" borderId="0" applyFont="0" applyFill="0" applyBorder="0" applyAlignment="0" applyProtection="0"/>
    <xf numFmtId="0" fontId="38" fillId="0" borderId="0" applyNumberFormat="0" applyFill="0" applyBorder="0" applyAlignment="0" applyProtection="0"/>
  </cellStyleXfs>
  <cellXfs count="193">
    <xf numFmtId="0" fontId="0" fillId="0" borderId="0" xfId="0"/>
    <xf numFmtId="0" fontId="0" fillId="0" borderId="0" xfId="0" applyAlignment="1">
      <alignment horizontal="left" vertical="center" wrapText="1"/>
    </xf>
    <xf numFmtId="0" fontId="0" fillId="0" borderId="0" xfId="0"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7" fillId="0" borderId="3" xfId="0" applyFont="1" applyBorder="1" applyAlignment="1">
      <alignment horizontal="left" wrapText="1"/>
    </xf>
    <xf numFmtId="0" fontId="18" fillId="0" borderId="4" xfId="0" applyFont="1" applyBorder="1" applyAlignment="1">
      <alignment horizontal="left" wrapText="1"/>
    </xf>
    <xf numFmtId="0" fontId="0" fillId="0" borderId="5" xfId="0" applyBorder="1" applyAlignment="1">
      <alignment horizontal="left" wrapText="1"/>
    </xf>
    <xf numFmtId="0" fontId="0" fillId="0" borderId="6" xfId="0" applyBorder="1"/>
    <xf numFmtId="0" fontId="0" fillId="0" borderId="7" xfId="0" applyBorder="1"/>
    <xf numFmtId="0" fontId="0" fillId="0" borderId="8" xfId="0" applyBorder="1"/>
    <xf numFmtId="0" fontId="17" fillId="0" borderId="9" xfId="0" applyFont="1" applyBorder="1" applyAlignment="1">
      <alignment horizontal="left" wrapText="1"/>
    </xf>
    <xf numFmtId="0" fontId="0" fillId="0" borderId="0" xfId="0" applyBorder="1" applyAlignment="1">
      <alignment horizontal="left" wrapText="1"/>
    </xf>
    <xf numFmtId="0" fontId="19" fillId="0" borderId="47" xfId="0" applyFont="1" applyBorder="1" applyAlignment="1">
      <alignment vertical="top" wrapText="1"/>
    </xf>
    <xf numFmtId="0" fontId="20" fillId="0" borderId="0" xfId="0" applyFont="1" applyAlignment="1">
      <alignment horizontal="left" indent="10"/>
    </xf>
    <xf numFmtId="0" fontId="21" fillId="0" borderId="0" xfId="0" applyFont="1" applyAlignment="1">
      <alignment horizontal="left" indent="5"/>
    </xf>
    <xf numFmtId="0" fontId="0" fillId="0" borderId="10" xfId="0" applyBorder="1"/>
    <xf numFmtId="1" fontId="16" fillId="0" borderId="12" xfId="0" applyNumberFormat="1" applyFont="1" applyBorder="1"/>
    <xf numFmtId="0" fontId="0" fillId="0" borderId="13" xfId="0" applyNumberFormat="1" applyBorder="1"/>
    <xf numFmtId="0" fontId="0" fillId="0" borderId="10" xfId="0" quotePrefix="1" applyNumberFormat="1" applyBorder="1"/>
    <xf numFmtId="0" fontId="0" fillId="2" borderId="10" xfId="0" applyFill="1" applyBorder="1"/>
    <xf numFmtId="0" fontId="0" fillId="2" borderId="1" xfId="0" applyFill="1" applyBorder="1"/>
    <xf numFmtId="0" fontId="0" fillId="0" borderId="1" xfId="0" applyBorder="1"/>
    <xf numFmtId="0" fontId="0" fillId="3" borderId="14" xfId="0" applyFill="1" applyBorder="1"/>
    <xf numFmtId="0" fontId="0" fillId="3" borderId="15" xfId="0" applyFill="1" applyBorder="1"/>
    <xf numFmtId="0" fontId="0" fillId="0" borderId="16" xfId="0" applyBorder="1"/>
    <xf numFmtId="0" fontId="0" fillId="2" borderId="16" xfId="0" applyFill="1" applyBorder="1"/>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0" fillId="0" borderId="23" xfId="0" applyNumberFormat="1" applyBorder="1"/>
    <xf numFmtId="0" fontId="0" fillId="0" borderId="16" xfId="0" quotePrefix="1" applyNumberFormat="1" applyBorder="1"/>
    <xf numFmtId="0" fontId="0" fillId="0" borderId="26" xfId="0" applyBorder="1"/>
    <xf numFmtId="0" fontId="0" fillId="0" borderId="12" xfId="0" applyBorder="1"/>
    <xf numFmtId="0" fontId="0" fillId="8" borderId="28" xfId="0" applyFill="1" applyBorder="1"/>
    <xf numFmtId="0" fontId="0" fillId="8" borderId="0" xfId="0" applyFill="1" applyBorder="1"/>
    <xf numFmtId="0" fontId="0" fillId="8" borderId="31" xfId="0" applyFill="1" applyBorder="1"/>
    <xf numFmtId="0" fontId="0" fillId="8" borderId="34" xfId="0" applyFill="1" applyBorder="1"/>
    <xf numFmtId="0" fontId="0" fillId="8" borderId="32" xfId="0" applyFill="1" applyBorder="1"/>
    <xf numFmtId="0" fontId="0" fillId="8" borderId="33" xfId="0" applyFill="1" applyBorder="1"/>
    <xf numFmtId="0" fontId="24" fillId="8" borderId="29" xfId="0" applyFont="1" applyFill="1" applyBorder="1" applyAlignment="1">
      <alignment vertical="center"/>
    </xf>
    <xf numFmtId="0" fontId="24" fillId="8" borderId="0" xfId="0" applyFont="1" applyFill="1" applyBorder="1" applyAlignment="1">
      <alignment vertical="center"/>
    </xf>
    <xf numFmtId="0" fontId="15" fillId="7" borderId="35" xfId="0" applyFont="1" applyFill="1" applyBorder="1" applyAlignment="1">
      <alignment horizontal="left" vertical="top" wrapText="1"/>
    </xf>
    <xf numFmtId="0" fontId="15" fillId="7" borderId="38" xfId="0" applyFont="1" applyFill="1" applyBorder="1" applyAlignment="1">
      <alignment horizontal="left" vertical="top" wrapText="1"/>
    </xf>
    <xf numFmtId="0" fontId="15" fillId="7" borderId="54" xfId="0" applyFont="1" applyFill="1" applyBorder="1" applyAlignment="1">
      <alignment horizontal="left" vertical="top" wrapText="1"/>
    </xf>
    <xf numFmtId="0" fontId="29" fillId="0" borderId="14" xfId="0" applyFont="1" applyBorder="1"/>
    <xf numFmtId="0" fontId="0" fillId="0" borderId="15" xfId="0" applyBorder="1"/>
    <xf numFmtId="0" fontId="0" fillId="0" borderId="20" xfId="0" applyBorder="1"/>
    <xf numFmtId="0" fontId="0" fillId="0" borderId="25" xfId="0" applyBorder="1"/>
    <xf numFmtId="0" fontId="30" fillId="10" borderId="39" xfId="0" applyFont="1" applyFill="1" applyBorder="1" applyAlignment="1">
      <alignment wrapText="1"/>
    </xf>
    <xf numFmtId="0" fontId="30" fillId="10" borderId="13" xfId="0" applyFont="1" applyFill="1" applyBorder="1" applyAlignment="1">
      <alignment wrapText="1"/>
    </xf>
    <xf numFmtId="0" fontId="30" fillId="10" borderId="19" xfId="0" applyFont="1" applyFill="1" applyBorder="1" applyAlignment="1">
      <alignment wrapText="1"/>
    </xf>
    <xf numFmtId="0" fontId="0" fillId="0" borderId="39" xfId="0" applyNumberFormat="1" applyBorder="1"/>
    <xf numFmtId="0" fontId="0" fillId="0" borderId="1" xfId="0" quotePrefix="1" applyNumberFormat="1" applyBorder="1"/>
    <xf numFmtId="0" fontId="32" fillId="9" borderId="35" xfId="0" applyFont="1" applyFill="1" applyBorder="1" applyAlignment="1">
      <alignment horizontal="center" vertical="center" wrapText="1"/>
    </xf>
    <xf numFmtId="0" fontId="33" fillId="9" borderId="2" xfId="0" applyFont="1" applyFill="1" applyBorder="1" applyAlignment="1">
      <alignment horizontal="center" vertical="center" textRotation="90" wrapText="1"/>
    </xf>
    <xf numFmtId="0" fontId="33" fillId="9" borderId="40" xfId="0" applyFont="1" applyFill="1" applyBorder="1" applyAlignment="1">
      <alignment horizontal="center" vertical="center" textRotation="90" wrapText="1"/>
    </xf>
    <xf numFmtId="0" fontId="0" fillId="12" borderId="0" xfId="0" applyFill="1" applyAlignment="1">
      <alignment wrapText="1"/>
    </xf>
    <xf numFmtId="0" fontId="0" fillId="13" borderId="0" xfId="0" applyFill="1" applyAlignment="1">
      <alignment wrapText="1"/>
    </xf>
    <xf numFmtId="0" fontId="0" fillId="14" borderId="0" xfId="0" applyFill="1" applyAlignment="1">
      <alignment wrapText="1"/>
    </xf>
    <xf numFmtId="0" fontId="0" fillId="15" borderId="0" xfId="0" applyFill="1" applyAlignment="1">
      <alignment wrapText="1"/>
    </xf>
    <xf numFmtId="0" fontId="25" fillId="11" borderId="0" xfId="0" applyFont="1" applyFill="1" applyBorder="1"/>
    <xf numFmtId="0" fontId="25" fillId="11" borderId="31" xfId="0" applyFont="1" applyFill="1" applyBorder="1"/>
    <xf numFmtId="0" fontId="25" fillId="14" borderId="0" xfId="0" applyFont="1" applyFill="1" applyBorder="1"/>
    <xf numFmtId="0" fontId="25" fillId="15" borderId="0" xfId="0" applyFont="1" applyFill="1" applyBorder="1" applyAlignment="1"/>
    <xf numFmtId="0" fontId="0" fillId="11" borderId="27" xfId="0" applyFill="1" applyBorder="1"/>
    <xf numFmtId="0" fontId="0" fillId="11" borderId="29" xfId="0" applyFill="1" applyBorder="1"/>
    <xf numFmtId="0" fontId="0" fillId="11" borderId="30" xfId="0" applyFill="1" applyBorder="1"/>
    <xf numFmtId="0" fontId="0" fillId="11" borderId="34" xfId="0" applyFill="1" applyBorder="1"/>
    <xf numFmtId="0" fontId="0" fillId="11" borderId="32" xfId="0" applyFill="1" applyBorder="1"/>
    <xf numFmtId="0" fontId="0" fillId="11" borderId="33" xfId="0" applyFill="1" applyBorder="1"/>
    <xf numFmtId="0" fontId="25" fillId="12" borderId="0" xfId="0" applyFont="1" applyFill="1" applyBorder="1"/>
    <xf numFmtId="0" fontId="0" fillId="0" borderId="2" xfId="0" applyBorder="1" applyAlignment="1">
      <alignment horizontal="left" textRotation="90" wrapText="1"/>
    </xf>
    <xf numFmtId="0" fontId="0" fillId="0" borderId="5" xfId="0" applyBorder="1" applyAlignment="1">
      <alignment horizontal="left" textRotation="90" wrapText="1"/>
    </xf>
    <xf numFmtId="0" fontId="17" fillId="16" borderId="10" xfId="0" applyFont="1" applyFill="1" applyBorder="1" applyAlignment="1">
      <alignment horizontal="left" wrapText="1"/>
    </xf>
    <xf numFmtId="0" fontId="18" fillId="16" borderId="10" xfId="0" applyFont="1" applyFill="1" applyBorder="1" applyAlignment="1">
      <alignment horizontal="left" wrapText="1"/>
    </xf>
    <xf numFmtId="0" fontId="0" fillId="16" borderId="29" xfId="0" applyFill="1" applyBorder="1"/>
    <xf numFmtId="0" fontId="0" fillId="16" borderId="30" xfId="0" applyFill="1" applyBorder="1"/>
    <xf numFmtId="0" fontId="0" fillId="16" borderId="0" xfId="0" applyFill="1" applyBorder="1"/>
    <xf numFmtId="0" fontId="0" fillId="16" borderId="31" xfId="0" applyFill="1" applyBorder="1"/>
    <xf numFmtId="0" fontId="13" fillId="16" borderId="35" xfId="0" applyFont="1" applyFill="1" applyBorder="1" applyAlignment="1">
      <alignment horizontal="left" vertical="top" wrapText="1"/>
    </xf>
    <xf numFmtId="0" fontId="34" fillId="16" borderId="38" xfId="0" applyFont="1" applyFill="1" applyBorder="1" applyAlignment="1">
      <alignment horizontal="left" vertical="top" wrapText="1"/>
    </xf>
    <xf numFmtId="0" fontId="34" fillId="16" borderId="38" xfId="0" applyFont="1" applyFill="1" applyBorder="1" applyAlignment="1">
      <alignment horizontal="left" vertical="top" textRotation="90" wrapText="1"/>
    </xf>
    <xf numFmtId="1" fontId="0" fillId="0" borderId="6" xfId="0" applyNumberFormat="1" applyBorder="1"/>
    <xf numFmtId="43" fontId="14" fillId="0" borderId="0" xfId="1" applyFont="1"/>
    <xf numFmtId="0" fontId="0" fillId="16" borderId="27" xfId="0" applyFill="1" applyBorder="1"/>
    <xf numFmtId="43" fontId="35" fillId="16" borderId="34" xfId="1" applyFont="1" applyFill="1" applyBorder="1" applyAlignment="1">
      <alignment horizontal="left" indent="5"/>
    </xf>
    <xf numFmtId="43" fontId="14" fillId="16" borderId="32" xfId="1" applyFont="1" applyFill="1" applyBorder="1"/>
    <xf numFmtId="43" fontId="14" fillId="16" borderId="33" xfId="1" applyFont="1" applyFill="1" applyBorder="1"/>
    <xf numFmtId="0" fontId="30" fillId="0" borderId="1" xfId="0" applyFont="1" applyBorder="1" applyAlignment="1">
      <alignment horizontal="left" wrapText="1"/>
    </xf>
    <xf numFmtId="0" fontId="30" fillId="0" borderId="44" xfId="0" applyFont="1" applyBorder="1" applyAlignment="1">
      <alignment horizontal="left" wrapText="1"/>
    </xf>
    <xf numFmtId="0" fontId="30" fillId="0" borderId="10" xfId="0" applyFont="1" applyBorder="1" applyAlignment="1">
      <alignment horizontal="left" wrapText="1"/>
    </xf>
    <xf numFmtId="0" fontId="30" fillId="0" borderId="22" xfId="0" applyFont="1" applyBorder="1" applyAlignment="1">
      <alignment horizontal="left" wrapText="1"/>
    </xf>
    <xf numFmtId="0" fontId="30" fillId="0" borderId="45" xfId="0" applyFont="1" applyBorder="1" applyAlignment="1">
      <alignment horizontal="left" wrapText="1"/>
    </xf>
    <xf numFmtId="0" fontId="30" fillId="0" borderId="46" xfId="0" applyFont="1" applyBorder="1" applyAlignment="1">
      <alignment horizontal="left" wrapText="1"/>
    </xf>
    <xf numFmtId="0" fontId="25" fillId="0" borderId="2" xfId="0" applyFont="1" applyBorder="1" applyAlignment="1">
      <alignment horizontal="left" wrapText="1"/>
    </xf>
    <xf numFmtId="0" fontId="25" fillId="0" borderId="5" xfId="0" applyFont="1" applyBorder="1" applyAlignment="1">
      <alignment horizontal="left" wrapText="1"/>
    </xf>
    <xf numFmtId="0" fontId="25" fillId="17" borderId="31" xfId="0" applyFont="1" applyFill="1" applyBorder="1"/>
    <xf numFmtId="0" fontId="25" fillId="17" borderId="0" xfId="0" applyFont="1" applyFill="1" applyBorder="1"/>
    <xf numFmtId="0" fontId="0" fillId="17" borderId="10" xfId="0" applyFill="1" applyBorder="1"/>
    <xf numFmtId="0" fontId="25" fillId="9" borderId="29" xfId="0" applyFont="1" applyFill="1" applyBorder="1" applyAlignment="1">
      <alignment horizontal="left" vertical="center"/>
    </xf>
    <xf numFmtId="0" fontId="25" fillId="9" borderId="30" xfId="0" applyFont="1" applyFill="1" applyBorder="1" applyAlignment="1">
      <alignment horizontal="left" vertical="center"/>
    </xf>
    <xf numFmtId="0" fontId="25" fillId="9" borderId="0" xfId="0" applyFont="1" applyFill="1" applyBorder="1" applyAlignment="1">
      <alignment horizontal="left" vertical="center"/>
    </xf>
    <xf numFmtId="0" fontId="25" fillId="9" borderId="31" xfId="0" applyFont="1" applyFill="1" applyBorder="1" applyAlignment="1">
      <alignment horizontal="left" vertical="center"/>
    </xf>
    <xf numFmtId="0" fontId="25" fillId="9" borderId="32" xfId="0" applyFont="1" applyFill="1" applyBorder="1" applyAlignment="1">
      <alignment horizontal="left" vertical="center"/>
    </xf>
    <xf numFmtId="0" fontId="25" fillId="9" borderId="33" xfId="0" applyFont="1" applyFill="1" applyBorder="1" applyAlignment="1">
      <alignment horizontal="left" vertical="center"/>
    </xf>
    <xf numFmtId="0" fontId="22" fillId="11" borderId="28" xfId="0" applyFont="1" applyFill="1" applyBorder="1" applyAlignment="1">
      <alignment horizontal="center" vertical="center"/>
    </xf>
    <xf numFmtId="0" fontId="25" fillId="13" borderId="0" xfId="0" applyFont="1" applyFill="1" applyBorder="1" applyAlignment="1">
      <alignment horizontal="left"/>
    </xf>
    <xf numFmtId="0" fontId="23" fillId="7" borderId="29" xfId="0" applyFont="1" applyFill="1" applyBorder="1" applyAlignment="1">
      <alignment horizontal="left" vertical="center"/>
    </xf>
    <xf numFmtId="0" fontId="23" fillId="7" borderId="30" xfId="0" applyFont="1" applyFill="1" applyBorder="1" applyAlignment="1">
      <alignment horizontal="left" vertical="center"/>
    </xf>
    <xf numFmtId="0" fontId="23" fillId="7" borderId="0" xfId="0" applyFont="1" applyFill="1" applyBorder="1" applyAlignment="1">
      <alignment horizontal="left" vertical="center"/>
    </xf>
    <xf numFmtId="0" fontId="23" fillId="7" borderId="31" xfId="0" applyFont="1" applyFill="1" applyBorder="1" applyAlignment="1">
      <alignment horizontal="left" vertical="center"/>
    </xf>
    <xf numFmtId="0" fontId="23" fillId="7" borderId="32" xfId="0" applyFont="1" applyFill="1" applyBorder="1" applyAlignment="1">
      <alignment horizontal="left" vertical="center"/>
    </xf>
    <xf numFmtId="0" fontId="23" fillId="7" borderId="33" xfId="0" applyFont="1" applyFill="1" applyBorder="1" applyAlignment="1">
      <alignment horizontal="left" vertical="center"/>
    </xf>
    <xf numFmtId="0" fontId="22" fillId="7" borderId="27"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34" xfId="0" applyFont="1" applyFill="1" applyBorder="1" applyAlignment="1">
      <alignment horizontal="center" vertical="center"/>
    </xf>
    <xf numFmtId="0" fontId="22" fillId="8" borderId="27" xfId="0" applyFont="1" applyFill="1" applyBorder="1" applyAlignment="1">
      <alignment horizontal="center" vertical="center"/>
    </xf>
    <xf numFmtId="0" fontId="22" fillId="8" borderId="28"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31" xfId="0" applyFont="1" applyFill="1" applyBorder="1" applyAlignment="1">
      <alignment horizontal="center" vertical="center"/>
    </xf>
    <xf numFmtId="1" fontId="24" fillId="8" borderId="29" xfId="0" applyNumberFormat="1" applyFont="1" applyFill="1" applyBorder="1" applyAlignment="1">
      <alignment horizontal="left" vertical="center"/>
    </xf>
    <xf numFmtId="1" fontId="24" fillId="8" borderId="30" xfId="0" applyNumberFormat="1" applyFont="1" applyFill="1" applyBorder="1" applyAlignment="1">
      <alignment horizontal="left" vertical="center"/>
    </xf>
    <xf numFmtId="0" fontId="22" fillId="16" borderId="28" xfId="0" applyFont="1" applyFill="1" applyBorder="1" applyAlignment="1">
      <alignment horizontal="center" vertical="center"/>
    </xf>
    <xf numFmtId="0" fontId="0" fillId="16" borderId="0" xfId="0" applyFill="1" applyBorder="1" applyAlignment="1">
      <alignment horizontal="left"/>
    </xf>
    <xf numFmtId="1" fontId="24" fillId="8" borderId="0" xfId="0" applyNumberFormat="1" applyFont="1" applyFill="1" applyBorder="1" applyAlignment="1">
      <alignment horizontal="left" vertical="center"/>
    </xf>
    <xf numFmtId="1" fontId="24" fillId="8" borderId="31" xfId="0" applyNumberFormat="1" applyFont="1" applyFill="1" applyBorder="1" applyAlignment="1">
      <alignment horizontal="left" vertical="center"/>
    </xf>
    <xf numFmtId="0" fontId="22" fillId="9" borderId="27" xfId="0" applyFont="1" applyFill="1" applyBorder="1" applyAlignment="1">
      <alignment horizontal="center" vertical="center"/>
    </xf>
    <xf numFmtId="0" fontId="22" fillId="9" borderId="28" xfId="0" applyFont="1" applyFill="1" applyBorder="1" applyAlignment="1">
      <alignment horizontal="center" vertical="center"/>
    </xf>
    <xf numFmtId="0" fontId="22" fillId="9" borderId="34" xfId="0" applyFont="1" applyFill="1" applyBorder="1" applyAlignment="1">
      <alignment horizontal="center" vertical="center"/>
    </xf>
    <xf numFmtId="0" fontId="15" fillId="7" borderId="36" xfId="0" applyFont="1" applyFill="1" applyBorder="1" applyAlignment="1">
      <alignment horizontal="center" vertical="top" wrapText="1"/>
    </xf>
    <xf numFmtId="0" fontId="15" fillId="7" borderId="7" xfId="0" applyFont="1" applyFill="1" applyBorder="1" applyAlignment="1">
      <alignment horizontal="center" vertical="top" wrapText="1"/>
    </xf>
    <xf numFmtId="0" fontId="15" fillId="7" borderId="37" xfId="0" applyFont="1" applyFill="1" applyBorder="1" applyAlignment="1">
      <alignment horizontal="center" vertical="top" wrapText="1"/>
    </xf>
    <xf numFmtId="0" fontId="28" fillId="7" borderId="34" xfId="0" applyFont="1" applyFill="1" applyBorder="1" applyAlignment="1">
      <alignment horizontal="center" vertical="top" wrapText="1"/>
    </xf>
    <xf numFmtId="0" fontId="28" fillId="7" borderId="32" xfId="0" applyFont="1" applyFill="1" applyBorder="1" applyAlignment="1">
      <alignment horizontal="center" vertical="top" wrapText="1"/>
    </xf>
    <xf numFmtId="0" fontId="28" fillId="7" borderId="33" xfId="0" applyFont="1" applyFill="1" applyBorder="1" applyAlignment="1">
      <alignment horizontal="center" vertical="top" wrapText="1"/>
    </xf>
    <xf numFmtId="0" fontId="26" fillId="7" borderId="48"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1" xfId="0" applyFont="1" applyFill="1" applyBorder="1" applyAlignment="1">
      <alignment horizontal="center" vertical="center"/>
    </xf>
    <xf numFmtId="0" fontId="27" fillId="7" borderId="52" xfId="0" applyFont="1" applyFill="1" applyBorder="1" applyAlignment="1">
      <alignment horizontal="center" vertical="center"/>
    </xf>
    <xf numFmtId="0" fontId="27" fillId="7" borderId="53" xfId="0" applyFont="1" applyFill="1" applyBorder="1" applyAlignment="1">
      <alignment horizontal="center" vertical="center"/>
    </xf>
    <xf numFmtId="0" fontId="36" fillId="0" borderId="0" xfId="0" applyFont="1" applyAlignment="1">
      <alignment horizontal="center"/>
    </xf>
    <xf numFmtId="0" fontId="26" fillId="8" borderId="27" xfId="0" applyFont="1" applyFill="1" applyBorder="1" applyAlignment="1">
      <alignment horizontal="center" vertical="center"/>
    </xf>
    <xf numFmtId="0" fontId="26" fillId="8" borderId="30" xfId="0" applyFont="1" applyFill="1" applyBorder="1" applyAlignment="1">
      <alignment horizontal="center" vertical="center"/>
    </xf>
    <xf numFmtId="0" fontId="26" fillId="8" borderId="34" xfId="0" applyFont="1" applyFill="1" applyBorder="1" applyAlignment="1">
      <alignment horizontal="center" vertical="center"/>
    </xf>
    <xf numFmtId="0" fontId="26" fillId="8" borderId="33" xfId="0" applyFont="1" applyFill="1" applyBorder="1" applyAlignment="1">
      <alignment horizontal="center" vertical="center"/>
    </xf>
    <xf numFmtId="0" fontId="1" fillId="8" borderId="34" xfId="0" applyFont="1" applyFill="1" applyBorder="1" applyAlignment="1">
      <alignment horizontal="right" vertical="top" wrapText="1"/>
    </xf>
    <xf numFmtId="0" fontId="1" fillId="8" borderId="33" xfId="0" applyFont="1" applyFill="1" applyBorder="1" applyAlignment="1">
      <alignment horizontal="right" vertical="top" wrapText="1"/>
    </xf>
    <xf numFmtId="0" fontId="1" fillId="8" borderId="27" xfId="0" applyFont="1" applyFill="1" applyBorder="1" applyAlignment="1">
      <alignment horizontal="left" vertical="center" wrapText="1"/>
    </xf>
    <xf numFmtId="0" fontId="1" fillId="8" borderId="30" xfId="0" applyFont="1" applyFill="1" applyBorder="1" applyAlignment="1">
      <alignment horizontal="left" vertical="center" wrapText="1"/>
    </xf>
    <xf numFmtId="0" fontId="16" fillId="0" borderId="11" xfId="0" applyFont="1" applyBorder="1" applyAlignment="1">
      <alignment horizontal="center"/>
    </xf>
    <xf numFmtId="0" fontId="31" fillId="9" borderId="27" xfId="0" applyFont="1" applyFill="1" applyBorder="1" applyAlignment="1">
      <alignment horizontal="center" vertical="center" wrapText="1"/>
    </xf>
    <xf numFmtId="0" fontId="31" fillId="9" borderId="29" xfId="0" applyFont="1" applyFill="1" applyBorder="1" applyAlignment="1">
      <alignment horizontal="center" vertical="center"/>
    </xf>
    <xf numFmtId="0" fontId="31" fillId="9" borderId="30" xfId="0" applyFont="1" applyFill="1" applyBorder="1" applyAlignment="1">
      <alignment horizontal="center" vertical="center"/>
    </xf>
    <xf numFmtId="0" fontId="31" fillId="9" borderId="28" xfId="0" applyFont="1" applyFill="1" applyBorder="1" applyAlignment="1">
      <alignment horizontal="center" vertical="center"/>
    </xf>
    <xf numFmtId="0" fontId="31" fillId="9" borderId="0" xfId="0" applyFont="1" applyFill="1" applyBorder="1" applyAlignment="1">
      <alignment horizontal="center" vertical="center"/>
    </xf>
    <xf numFmtId="0" fontId="31" fillId="9" borderId="31" xfId="0" applyFont="1" applyFill="1" applyBorder="1" applyAlignment="1">
      <alignment horizontal="center" vertical="center"/>
    </xf>
    <xf numFmtId="0" fontId="31" fillId="9" borderId="34" xfId="0" applyFont="1" applyFill="1" applyBorder="1" applyAlignment="1">
      <alignment horizontal="center" vertical="center"/>
    </xf>
    <xf numFmtId="0" fontId="31" fillId="9" borderId="32" xfId="0" applyFont="1" applyFill="1" applyBorder="1" applyAlignment="1">
      <alignment horizontal="center" vertical="center"/>
    </xf>
    <xf numFmtId="0" fontId="31" fillId="9" borderId="33"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26" fillId="16" borderId="48" xfId="0" applyFont="1" applyFill="1" applyBorder="1" applyAlignment="1">
      <alignment horizontal="center" vertical="center"/>
    </xf>
    <xf numFmtId="0" fontId="27" fillId="16" borderId="49" xfId="0" applyFont="1" applyFill="1" applyBorder="1" applyAlignment="1">
      <alignment horizontal="center" vertical="center"/>
    </xf>
    <xf numFmtId="0" fontId="27" fillId="16" borderId="50" xfId="0" applyFont="1" applyFill="1" applyBorder="1" applyAlignment="1">
      <alignment horizontal="center" vertical="center"/>
    </xf>
    <xf numFmtId="0" fontId="27" fillId="16" borderId="51" xfId="0" applyFont="1" applyFill="1" applyBorder="1" applyAlignment="1">
      <alignment horizontal="center" vertical="center"/>
    </xf>
    <xf numFmtId="0" fontId="27" fillId="16" borderId="52" xfId="0" applyFont="1" applyFill="1" applyBorder="1" applyAlignment="1">
      <alignment horizontal="center" vertical="center"/>
    </xf>
    <xf numFmtId="0" fontId="27" fillId="16" borderId="53" xfId="0" applyFont="1" applyFill="1" applyBorder="1" applyAlignment="1">
      <alignment horizontal="center" vertical="center"/>
    </xf>
    <xf numFmtId="0" fontId="2" fillId="16" borderId="41" xfId="0" applyFont="1" applyFill="1" applyBorder="1" applyAlignment="1">
      <alignment horizontal="center" vertical="top" textRotation="90" wrapText="1"/>
    </xf>
    <xf numFmtId="0" fontId="15" fillId="16" borderId="42" xfId="0" applyFont="1" applyFill="1" applyBorder="1" applyAlignment="1">
      <alignment horizontal="center" vertical="top" textRotation="90" wrapText="1"/>
    </xf>
    <xf numFmtId="0" fontId="15" fillId="16" borderId="43" xfId="0" applyFont="1" applyFill="1" applyBorder="1" applyAlignment="1">
      <alignment horizontal="center" vertical="top" textRotation="90" wrapText="1"/>
    </xf>
    <xf numFmtId="0" fontId="38" fillId="0" borderId="0" xfId="2" applyAlignment="1">
      <alignment horizontal="center"/>
    </xf>
    <xf numFmtId="0" fontId="36" fillId="0" borderId="0" xfId="0" applyFont="1" applyAlignment="1">
      <alignment vertical="center" wrapText="1"/>
    </xf>
    <xf numFmtId="0" fontId="38" fillId="0" borderId="0" xfId="2"/>
    <xf numFmtId="0" fontId="36" fillId="0" borderId="0" xfId="0" applyFont="1" applyAlignment="1"/>
    <xf numFmtId="0" fontId="38" fillId="0" borderId="0" xfId="2" applyAlignment="1"/>
    <xf numFmtId="0" fontId="0" fillId="0" borderId="0" xfId="0" applyAlignment="1">
      <alignment horizontal="center"/>
    </xf>
  </cellXfs>
  <cellStyles count="3">
    <cellStyle name="Comma" xfId="1" builtinId="3"/>
    <cellStyle name="Hyperlink" xfId="2" builtinId="8"/>
    <cellStyle name="Normal" xfId="0" builtinId="0"/>
  </cellStyles>
  <dxfs count="6">
    <dxf>
      <fill>
        <patternFill>
          <bgColor indexed="51"/>
        </patternFill>
      </fill>
    </dxf>
    <dxf>
      <fill>
        <patternFill>
          <bgColor indexed="34"/>
        </patternFill>
      </fill>
    </dxf>
    <dxf>
      <fill>
        <patternFill>
          <bgColor indexed="10"/>
        </patternFill>
      </fill>
    </dxf>
    <dxf>
      <fill>
        <patternFill>
          <bgColor indexed="51"/>
        </patternFill>
      </fill>
    </dxf>
    <dxf>
      <fill>
        <patternFill>
          <bgColor indexed="13"/>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087821366543"/>
          <c:y val="0.2522262321376495"/>
          <c:w val="0.61001293498599751"/>
          <c:h val="0.64081765820939074"/>
        </c:manualLayout>
      </c:layout>
      <c:scatterChart>
        <c:scatterStyle val="lineMarker"/>
        <c:varyColors val="0"/>
        <c:ser>
          <c:idx val="1"/>
          <c:order val="0"/>
          <c:spPr>
            <a:ln w="28575">
              <a:noFill/>
            </a:ln>
          </c:spPr>
          <c:xVal>
            <c:numRef>
              <c:f>'Overall View'!$D$6:$J$6</c:f>
              <c:numCache>
                <c:formatCode>0</c:formatCode>
                <c:ptCount val="7"/>
                <c:pt idx="0">
                  <c:v>65</c:v>
                </c:pt>
              </c:numCache>
            </c:numRef>
          </c:xVal>
          <c:yVal>
            <c:numRef>
              <c:f>'Overall View'!$D$7:$J$7</c:f>
              <c:numCache>
                <c:formatCode>0</c:formatCode>
                <c:ptCount val="7"/>
                <c:pt idx="0">
                  <c:v>82</c:v>
                </c:pt>
              </c:numCache>
            </c:numRef>
          </c:yVal>
          <c:smooth val="0"/>
          <c:extLst>
            <c:ext xmlns:c16="http://schemas.microsoft.com/office/drawing/2014/chart" uri="{C3380CC4-5D6E-409C-BE32-E72D297353CC}">
              <c16:uniqueId val="{00000000-9FC6-4B15-B4D0-8CE805358747}"/>
            </c:ext>
          </c:extLst>
        </c:ser>
        <c:dLbls>
          <c:showLegendKey val="0"/>
          <c:showVal val="0"/>
          <c:showCatName val="0"/>
          <c:showSerName val="0"/>
          <c:showPercent val="0"/>
          <c:showBubbleSize val="0"/>
        </c:dLbls>
        <c:axId val="43984000"/>
        <c:axId val="43985536"/>
      </c:scatterChart>
      <c:valAx>
        <c:axId val="43984000"/>
        <c:scaling>
          <c:orientation val="maxMin"/>
          <c:max val="100"/>
          <c:min val="0"/>
        </c:scaling>
        <c:delete val="0"/>
        <c:axPos val="t"/>
        <c:majorGridlines/>
        <c:minorGridlines/>
        <c:numFmt formatCode="0" sourceLinked="1"/>
        <c:majorTickMark val="out"/>
        <c:minorTickMark val="none"/>
        <c:tickLblPos val="nextTo"/>
        <c:txPr>
          <a:bodyPr rot="0" vert="horz"/>
          <a:lstStyle/>
          <a:p>
            <a:pPr>
              <a:defRPr sz="1000" b="0" i="0" u="none" strike="noStrike" baseline="0">
                <a:solidFill>
                  <a:srgbClr val="000000"/>
                </a:solidFill>
                <a:latin typeface="Corbel"/>
                <a:ea typeface="Corbel"/>
                <a:cs typeface="Corbel"/>
              </a:defRPr>
            </a:pPr>
            <a:endParaRPr lang="en-US"/>
          </a:p>
        </c:txPr>
        <c:crossAx val="43985536"/>
        <c:crosses val="autoZero"/>
        <c:crossBetween val="midCat"/>
        <c:majorUnit val="50"/>
        <c:minorUnit val="50"/>
      </c:valAx>
      <c:valAx>
        <c:axId val="43985536"/>
        <c:scaling>
          <c:orientation val="maxMin"/>
          <c:max val="100"/>
          <c:min val="0"/>
        </c:scaling>
        <c:delete val="0"/>
        <c:axPos val="r"/>
        <c:majorGridlines/>
        <c:numFmt formatCode="0" sourceLinked="1"/>
        <c:majorTickMark val="out"/>
        <c:minorTickMark val="none"/>
        <c:tickLblPos val="nextTo"/>
        <c:crossAx val="43984000"/>
        <c:crosses val="autoZero"/>
        <c:crossBetween val="midCat"/>
        <c:majorUnit val="50"/>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18582</xdr:colOff>
      <xdr:row>8</xdr:row>
      <xdr:rowOff>108166</xdr:rowOff>
    </xdr:from>
    <xdr:to>
      <xdr:col>5</xdr:col>
      <xdr:colOff>666750</xdr:colOff>
      <xdr:row>25</xdr:row>
      <xdr:rowOff>161925</xdr:rowOff>
    </xdr:to>
    <xdr:grpSp>
      <xdr:nvGrpSpPr>
        <xdr:cNvPr id="2136" name="Group 7"/>
        <xdr:cNvGrpSpPr>
          <a:grpSpLocks/>
        </xdr:cNvGrpSpPr>
      </xdr:nvGrpSpPr>
      <xdr:grpSpPr bwMode="auto">
        <a:xfrm>
          <a:off x="4133382" y="1660741"/>
          <a:ext cx="4667718" cy="3292259"/>
          <a:chOff x="6038850" y="1628776"/>
          <a:chExt cx="3981450" cy="3295650"/>
        </a:xfrm>
      </xdr:grpSpPr>
      <xdr:graphicFrame macro="">
        <xdr:nvGraphicFramePr>
          <xdr:cNvPr id="2137" name="Chart 1"/>
          <xdr:cNvGraphicFramePr>
            <a:graphicFrameLocks/>
          </xdr:cNvGraphicFramePr>
        </xdr:nvGraphicFramePr>
        <xdr:xfrm>
          <a:off x="6038850" y="1628776"/>
          <a:ext cx="3981450" cy="32956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8346635" y="2502583"/>
            <a:ext cx="479351" cy="3241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700"/>
              <a:t>Chaos</a:t>
            </a:r>
          </a:p>
          <a:p>
            <a:r>
              <a:rPr lang="en-GB" sz="700"/>
              <a:t>- Rethink!</a:t>
            </a:r>
          </a:p>
        </xdr:txBody>
      </xdr:sp>
      <xdr:sp macro="" textlink="">
        <xdr:nvSpPr>
          <xdr:cNvPr id="4" name="TextBox 3"/>
          <xdr:cNvSpPr txBox="1"/>
        </xdr:nvSpPr>
        <xdr:spPr>
          <a:xfrm>
            <a:off x="6542975" y="3074672"/>
            <a:ext cx="284361" cy="2097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700"/>
              <a:t>Sell</a:t>
            </a:r>
          </a:p>
        </xdr:txBody>
      </xdr:sp>
      <xdr:sp macro="" textlink="">
        <xdr:nvSpPr>
          <xdr:cNvPr id="5" name="TextBox 4"/>
          <xdr:cNvSpPr txBox="1"/>
        </xdr:nvSpPr>
        <xdr:spPr>
          <a:xfrm>
            <a:off x="7851034" y="4066292"/>
            <a:ext cx="430603" cy="2097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700"/>
              <a:t>Consult</a:t>
            </a:r>
          </a:p>
        </xdr:txBody>
      </xdr:sp>
      <xdr:sp macro="" textlink="">
        <xdr:nvSpPr>
          <xdr:cNvPr id="6" name="TextBox 5"/>
          <xdr:cNvSpPr txBox="1"/>
        </xdr:nvSpPr>
        <xdr:spPr>
          <a:xfrm>
            <a:off x="6551099" y="4094897"/>
            <a:ext cx="284361" cy="2097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700"/>
              <a:t>Tell</a:t>
            </a:r>
          </a:p>
        </xdr:txBody>
      </xdr:sp>
      <xdr:sp macro="" textlink="">
        <xdr:nvSpPr>
          <xdr:cNvPr id="7" name="TextBox 6"/>
          <xdr:cNvSpPr txBox="1"/>
        </xdr:nvSpPr>
        <xdr:spPr>
          <a:xfrm>
            <a:off x="7842910" y="3026998"/>
            <a:ext cx="503725" cy="2097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700"/>
              <a:t>Co-create</a:t>
            </a:r>
          </a:p>
        </xdr:txBody>
      </xdr:sp>
    </xdr:grpSp>
    <xdr:clientData/>
  </xdr:twoCellAnchor>
  <xdr:twoCellAnchor editAs="oneCell">
    <xdr:from>
      <xdr:col>0</xdr:col>
      <xdr:colOff>0</xdr:colOff>
      <xdr:row>0</xdr:row>
      <xdr:rowOff>47625</xdr:rowOff>
    </xdr:from>
    <xdr:to>
      <xdr:col>1</xdr:col>
      <xdr:colOff>178590</xdr:colOff>
      <xdr:row>2</xdr:row>
      <xdr:rowOff>57149</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7625"/>
          <a:ext cx="864390" cy="400049"/>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cdr:x>
      <cdr:y>0.42361</cdr:y>
    </cdr:from>
    <cdr:to>
      <cdr:x>0.07418</cdr:x>
      <cdr:y>0.72396</cdr:y>
    </cdr:to>
    <cdr:sp macro="" textlink="">
      <cdr:nvSpPr>
        <cdr:cNvPr id="2" name="TextBox 1"/>
        <cdr:cNvSpPr txBox="1"/>
      </cdr:nvSpPr>
      <cdr:spPr>
        <a:xfrm xmlns:a="http://schemas.openxmlformats.org/drawingml/2006/main" rot="16200000">
          <a:off x="-292894" y="1454944"/>
          <a:ext cx="823913" cy="23812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GB" sz="1100"/>
            <a:t>Agreement</a:t>
          </a:r>
        </a:p>
      </cdr:txBody>
    </cdr:sp>
  </cdr:relSizeAnchor>
  <cdr:relSizeAnchor xmlns:cdr="http://schemas.openxmlformats.org/drawingml/2006/chartDrawing">
    <cdr:from>
      <cdr:x>0.32344</cdr:x>
      <cdr:y>0.91319</cdr:y>
    </cdr:from>
    <cdr:to>
      <cdr:x>0.53932</cdr:x>
      <cdr:y>1</cdr:y>
    </cdr:to>
    <cdr:sp macro="" textlink="">
      <cdr:nvSpPr>
        <cdr:cNvPr id="3" name="TextBox 1"/>
        <cdr:cNvSpPr txBox="1"/>
      </cdr:nvSpPr>
      <cdr:spPr>
        <a:xfrm xmlns:a="http://schemas.openxmlformats.org/drawingml/2006/main">
          <a:off x="1038226" y="2505075"/>
          <a:ext cx="692944" cy="2381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Certainty</a:t>
          </a:r>
        </a:p>
      </cdr:txBody>
    </cdr:sp>
  </cdr:relSizeAnchor>
  <cdr:relSizeAnchor xmlns:cdr="http://schemas.openxmlformats.org/drawingml/2006/chartDrawing">
    <cdr:from>
      <cdr:x>0.10766</cdr:x>
      <cdr:y>0.3526</cdr:y>
    </cdr:from>
    <cdr:to>
      <cdr:x>0.43229</cdr:x>
      <cdr:y>0.89017</cdr:y>
    </cdr:to>
    <cdr:sp macro="" textlink="">
      <cdr:nvSpPr>
        <cdr:cNvPr id="7" name="Freeform 6"/>
        <cdr:cNvSpPr/>
      </cdr:nvSpPr>
      <cdr:spPr>
        <a:xfrm xmlns:a="http://schemas.openxmlformats.org/drawingml/2006/main">
          <a:off x="428624" y="1162051"/>
          <a:ext cx="1292525" cy="1771650"/>
        </a:xfrm>
        <a:custGeom xmlns:a="http://schemas.openxmlformats.org/drawingml/2006/main">
          <a:avLst/>
          <a:gdLst>
            <a:gd name="connsiteX0" fmla="*/ 0 w 1304925"/>
            <a:gd name="connsiteY0" fmla="*/ 0 h 1057275"/>
            <a:gd name="connsiteX1" fmla="*/ 962025 w 1304925"/>
            <a:gd name="connsiteY1" fmla="*/ 314325 h 1057275"/>
            <a:gd name="connsiteX2" fmla="*/ 1304925 w 1304925"/>
            <a:gd name="connsiteY2" fmla="*/ 1057275 h 1057275"/>
            <a:gd name="connsiteX0" fmla="*/ 0 w 1413990"/>
            <a:gd name="connsiteY0" fmla="*/ 0 h 1057275"/>
            <a:gd name="connsiteX1" fmla="*/ 1196503 w 1413990"/>
            <a:gd name="connsiteY1" fmla="*/ 314325 h 1057275"/>
            <a:gd name="connsiteX2" fmla="*/ 1304925 w 1413990"/>
            <a:gd name="connsiteY2" fmla="*/ 1057275 h 1057275"/>
            <a:gd name="connsiteX0" fmla="*/ 0 w 1383406"/>
            <a:gd name="connsiteY0" fmla="*/ 0 h 1057275"/>
            <a:gd name="connsiteX1" fmla="*/ 1165919 w 1383406"/>
            <a:gd name="connsiteY1" fmla="*/ 314325 h 1057275"/>
            <a:gd name="connsiteX2" fmla="*/ 1304925 w 1383406"/>
            <a:gd name="connsiteY2" fmla="*/ 1057275 h 1057275"/>
          </a:gdLst>
          <a:ahLst/>
          <a:cxnLst>
            <a:cxn ang="0">
              <a:pos x="connsiteX0" y="connsiteY0"/>
            </a:cxn>
            <a:cxn ang="0">
              <a:pos x="connsiteX1" y="connsiteY1"/>
            </a:cxn>
            <a:cxn ang="0">
              <a:pos x="connsiteX2" y="connsiteY2"/>
            </a:cxn>
          </a:cxnLst>
          <a:rect l="l" t="t" r="r" b="b"/>
          <a:pathLst>
            <a:path w="1383406" h="1057275">
              <a:moveTo>
                <a:pt x="0" y="0"/>
              </a:moveTo>
              <a:cubicBezTo>
                <a:pt x="372269" y="69056"/>
                <a:pt x="948432" y="138113"/>
                <a:pt x="1165919" y="314325"/>
              </a:cubicBezTo>
              <a:cubicBezTo>
                <a:pt x="1383406" y="490537"/>
                <a:pt x="1242218" y="773906"/>
                <a:pt x="1304925" y="1057275"/>
              </a:cubicBezTo>
            </a:path>
          </a:pathLst>
        </a:cu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0.10526</cdr:x>
      <cdr:y>0.56358</cdr:y>
    </cdr:from>
    <cdr:to>
      <cdr:x>0.41148</cdr:x>
      <cdr:y>0.88439</cdr:y>
    </cdr:to>
    <cdr:sp macro="" textlink="">
      <cdr:nvSpPr>
        <cdr:cNvPr id="10" name="Freeform 9"/>
        <cdr:cNvSpPr/>
      </cdr:nvSpPr>
      <cdr:spPr>
        <a:xfrm xmlns:a="http://schemas.openxmlformats.org/drawingml/2006/main">
          <a:off x="419100" y="1857375"/>
          <a:ext cx="1219200" cy="1057275"/>
        </a:xfrm>
        <a:custGeom xmlns:a="http://schemas.openxmlformats.org/drawingml/2006/main">
          <a:avLst/>
          <a:gdLst>
            <a:gd name="connsiteX0" fmla="*/ 0 w 1304925"/>
            <a:gd name="connsiteY0" fmla="*/ 0 h 1057275"/>
            <a:gd name="connsiteX1" fmla="*/ 962025 w 1304925"/>
            <a:gd name="connsiteY1" fmla="*/ 314325 h 1057275"/>
            <a:gd name="connsiteX2" fmla="*/ 1304925 w 1304925"/>
            <a:gd name="connsiteY2" fmla="*/ 1057275 h 1057275"/>
          </a:gdLst>
          <a:ahLst/>
          <a:cxnLst>
            <a:cxn ang="0">
              <a:pos x="connsiteX0" y="connsiteY0"/>
            </a:cxn>
            <a:cxn ang="0">
              <a:pos x="connsiteX1" y="connsiteY1"/>
            </a:cxn>
            <a:cxn ang="0">
              <a:pos x="connsiteX2" y="connsiteY2"/>
            </a:cxn>
          </a:cxnLst>
          <a:rect l="l" t="t" r="r" b="b"/>
          <a:pathLst>
            <a:path w="1304925" h="1057275">
              <a:moveTo>
                <a:pt x="0" y="0"/>
              </a:moveTo>
              <a:cubicBezTo>
                <a:pt x="372269" y="69056"/>
                <a:pt x="744538" y="138113"/>
                <a:pt x="962025" y="314325"/>
              </a:cubicBezTo>
              <a:cubicBezTo>
                <a:pt x="1179512" y="490537"/>
                <a:pt x="1242218" y="773906"/>
                <a:pt x="1304925" y="1057275"/>
              </a:cubicBezTo>
            </a:path>
          </a:pathLst>
        </a:cu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0.10526</cdr:x>
      <cdr:y>0.55058</cdr:y>
    </cdr:from>
    <cdr:to>
      <cdr:x>0.61483</cdr:x>
      <cdr:y>0.88439</cdr:y>
    </cdr:to>
    <cdr:sp macro="" textlink="">
      <cdr:nvSpPr>
        <cdr:cNvPr id="12" name="Freeform 11"/>
        <cdr:cNvSpPr/>
      </cdr:nvSpPr>
      <cdr:spPr>
        <a:xfrm xmlns:a="http://schemas.openxmlformats.org/drawingml/2006/main">
          <a:off x="419100" y="1814513"/>
          <a:ext cx="2028824" cy="1100137"/>
        </a:xfrm>
        <a:custGeom xmlns:a="http://schemas.openxmlformats.org/drawingml/2006/main">
          <a:avLst/>
          <a:gdLst>
            <a:gd name="connsiteX0" fmla="*/ 0 w 1304925"/>
            <a:gd name="connsiteY0" fmla="*/ 0 h 1057275"/>
            <a:gd name="connsiteX1" fmla="*/ 962025 w 1304925"/>
            <a:gd name="connsiteY1" fmla="*/ 314325 h 1057275"/>
            <a:gd name="connsiteX2" fmla="*/ 1304925 w 1304925"/>
            <a:gd name="connsiteY2" fmla="*/ 1057275 h 1057275"/>
            <a:gd name="connsiteX0" fmla="*/ 0 w 1304925"/>
            <a:gd name="connsiteY0" fmla="*/ 42862 h 1100137"/>
            <a:gd name="connsiteX1" fmla="*/ 962025 w 1304925"/>
            <a:gd name="connsiteY1" fmla="*/ 176212 h 1100137"/>
            <a:gd name="connsiteX2" fmla="*/ 1304925 w 1304925"/>
            <a:gd name="connsiteY2" fmla="*/ 1100137 h 1100137"/>
          </a:gdLst>
          <a:ahLst/>
          <a:cxnLst>
            <a:cxn ang="0">
              <a:pos x="connsiteX0" y="connsiteY0"/>
            </a:cxn>
            <a:cxn ang="0">
              <a:pos x="connsiteX1" y="connsiteY1"/>
            </a:cxn>
            <a:cxn ang="0">
              <a:pos x="connsiteX2" y="connsiteY2"/>
            </a:cxn>
          </a:cxnLst>
          <a:rect l="l" t="t" r="r" b="b"/>
          <a:pathLst>
            <a:path w="1304925" h="1100137">
              <a:moveTo>
                <a:pt x="0" y="42862"/>
              </a:moveTo>
              <a:cubicBezTo>
                <a:pt x="372269" y="111918"/>
                <a:pt x="744538" y="0"/>
                <a:pt x="962025" y="176212"/>
              </a:cubicBezTo>
              <a:cubicBezTo>
                <a:pt x="1179512" y="352424"/>
                <a:pt x="1242218" y="816768"/>
                <a:pt x="1304925" y="1100137"/>
              </a:cubicBezTo>
            </a:path>
          </a:pathLst>
        </a:cu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0.5311</cdr:x>
      <cdr:y>0.24277</cdr:y>
    </cdr:from>
    <cdr:to>
      <cdr:x>0.71531</cdr:x>
      <cdr:y>0.4422</cdr:y>
    </cdr:to>
    <cdr:sp macro="" textlink="">
      <cdr:nvSpPr>
        <cdr:cNvPr id="13" name="Freeform 12"/>
        <cdr:cNvSpPr/>
      </cdr:nvSpPr>
      <cdr:spPr>
        <a:xfrm xmlns:a="http://schemas.openxmlformats.org/drawingml/2006/main" rot="10800000">
          <a:off x="2114549" y="800099"/>
          <a:ext cx="733426" cy="657225"/>
        </a:xfrm>
        <a:custGeom xmlns:a="http://schemas.openxmlformats.org/drawingml/2006/main">
          <a:avLst/>
          <a:gdLst>
            <a:gd name="connsiteX0" fmla="*/ 0 w 1304925"/>
            <a:gd name="connsiteY0" fmla="*/ 0 h 1057275"/>
            <a:gd name="connsiteX1" fmla="*/ 962025 w 1304925"/>
            <a:gd name="connsiteY1" fmla="*/ 314325 h 1057275"/>
            <a:gd name="connsiteX2" fmla="*/ 1304925 w 1304925"/>
            <a:gd name="connsiteY2" fmla="*/ 1057275 h 1057275"/>
          </a:gdLst>
          <a:ahLst/>
          <a:cxnLst>
            <a:cxn ang="0">
              <a:pos x="connsiteX0" y="connsiteY0"/>
            </a:cxn>
            <a:cxn ang="0">
              <a:pos x="connsiteX1" y="connsiteY1"/>
            </a:cxn>
            <a:cxn ang="0">
              <a:pos x="connsiteX2" y="connsiteY2"/>
            </a:cxn>
          </a:cxnLst>
          <a:rect l="l" t="t" r="r" b="b"/>
          <a:pathLst>
            <a:path w="1304925" h="1057275">
              <a:moveTo>
                <a:pt x="0" y="0"/>
              </a:moveTo>
              <a:cubicBezTo>
                <a:pt x="372269" y="69056"/>
                <a:pt x="744538" y="138113"/>
                <a:pt x="962025" y="314325"/>
              </a:cubicBezTo>
              <a:cubicBezTo>
                <a:pt x="1179512" y="490537"/>
                <a:pt x="1242218" y="773906"/>
                <a:pt x="1304925" y="1057275"/>
              </a:cubicBezTo>
            </a:path>
          </a:pathLst>
        </a:cu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57151</xdr:colOff>
      <xdr:row>0</xdr:row>
      <xdr:rowOff>104775</xdr:rowOff>
    </xdr:from>
    <xdr:to>
      <xdr:col>0</xdr:col>
      <xdr:colOff>942125</xdr:colOff>
      <xdr:row>2</xdr:row>
      <xdr:rowOff>123825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04775"/>
          <a:ext cx="884974"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104776</xdr:colOff>
      <xdr:row>0</xdr:row>
      <xdr:rowOff>133351</xdr:rowOff>
    </xdr:from>
    <xdr:to>
      <xdr:col>1</xdr:col>
      <xdr:colOff>276225</xdr:colOff>
      <xdr:row>2</xdr:row>
      <xdr:rowOff>139570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33351"/>
          <a:ext cx="857249" cy="3967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13</xdr:col>
      <xdr:colOff>676275</xdr:colOff>
      <xdr:row>11</xdr:row>
      <xdr:rowOff>19050</xdr:rowOff>
    </xdr:from>
    <xdr:ext cx="194454" cy="283457"/>
    <xdr:sp macro="" textlink="">
      <xdr:nvSpPr>
        <xdr:cNvPr id="2" name="TextBox 1"/>
        <xdr:cNvSpPr txBox="1"/>
      </xdr:nvSpPr>
      <xdr:spPr>
        <a:xfrm>
          <a:off x="11182350"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GB" sz="1100"/>
        </a:p>
      </xdr:txBody>
    </xdr:sp>
    <xdr:clientData/>
  </xdr:oneCellAnchor>
  <xdr:twoCellAnchor editAs="oneCell">
    <xdr:from>
      <xdr:col>1</xdr:col>
      <xdr:colOff>0</xdr:colOff>
      <xdr:row>1</xdr:row>
      <xdr:rowOff>1</xdr:rowOff>
    </xdr:from>
    <xdr:to>
      <xdr:col>1</xdr:col>
      <xdr:colOff>946717</xdr:colOff>
      <xdr:row>3</xdr:row>
      <xdr:rowOff>57151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200026"/>
          <a:ext cx="946717"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2</xdr:row>
      <xdr:rowOff>28260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04875" cy="41878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etro">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Metro">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ools.i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hools.in/"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chools.i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chools.i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www.chool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topLeftCell="A43" workbookViewId="0">
      <selection activeCell="H49" sqref="G49:H49"/>
    </sheetView>
  </sheetViews>
  <sheetFormatPr defaultRowHeight="15" x14ac:dyDescent="0.25"/>
  <cols>
    <col min="2" max="2" width="45" customWidth="1"/>
    <col min="3" max="3" width="34.75" customWidth="1"/>
  </cols>
  <sheetData>
    <row r="1" spans="2:10" ht="15.75" thickBot="1" x14ac:dyDescent="0.3"/>
    <row r="2" spans="2:10" x14ac:dyDescent="0.25">
      <c r="B2" s="113" t="s">
        <v>26</v>
      </c>
      <c r="C2" s="107" t="str">
        <f>'Fundamental Nature of Change'!J14</f>
        <v>Summary conclusions here</v>
      </c>
      <c r="D2" s="107"/>
      <c r="E2" s="107"/>
      <c r="F2" s="107"/>
      <c r="G2" s="107"/>
      <c r="H2" s="107"/>
      <c r="I2" s="107"/>
      <c r="J2" s="108"/>
    </row>
    <row r="3" spans="2:10" x14ac:dyDescent="0.25">
      <c r="B3" s="114"/>
      <c r="C3" s="109"/>
      <c r="D3" s="109"/>
      <c r="E3" s="109"/>
      <c r="F3" s="109"/>
      <c r="G3" s="109"/>
      <c r="H3" s="109"/>
      <c r="I3" s="109"/>
      <c r="J3" s="110"/>
    </row>
    <row r="4" spans="2:10" ht="15.75" thickBot="1" x14ac:dyDescent="0.3">
      <c r="B4" s="115"/>
      <c r="C4" s="111"/>
      <c r="D4" s="111"/>
      <c r="E4" s="111"/>
      <c r="F4" s="111"/>
      <c r="G4" s="111"/>
      <c r="H4" s="111"/>
      <c r="I4" s="111"/>
      <c r="J4" s="112"/>
    </row>
    <row r="5" spans="2:10" ht="15.75" thickBot="1" x14ac:dyDescent="0.3">
      <c r="B5" s="15"/>
    </row>
    <row r="6" spans="2:10" x14ac:dyDescent="0.25">
      <c r="B6" s="116" t="s">
        <v>63</v>
      </c>
      <c r="C6" s="39" t="s">
        <v>44</v>
      </c>
      <c r="D6" s="120">
        <f>'Degree of Certainty &amp; Agreement'!F12</f>
        <v>65</v>
      </c>
      <c r="E6" s="120"/>
      <c r="F6" s="120"/>
      <c r="G6" s="120"/>
      <c r="H6" s="120"/>
      <c r="I6" s="120"/>
      <c r="J6" s="121"/>
    </row>
    <row r="7" spans="2:10" x14ac:dyDescent="0.25">
      <c r="B7" s="117"/>
      <c r="C7" s="40" t="s">
        <v>45</v>
      </c>
      <c r="D7" s="124">
        <f>'Degree of Certainty &amp; Agreement'!F19</f>
        <v>82</v>
      </c>
      <c r="E7" s="124"/>
      <c r="F7" s="124"/>
      <c r="G7" s="124"/>
      <c r="H7" s="124"/>
      <c r="I7" s="124"/>
      <c r="J7" s="125"/>
    </row>
    <row r="8" spans="2:10" x14ac:dyDescent="0.25">
      <c r="B8" s="117"/>
      <c r="C8" s="40" t="s">
        <v>46</v>
      </c>
      <c r="D8" s="118"/>
      <c r="E8" s="118"/>
      <c r="F8" s="118"/>
      <c r="G8" s="118"/>
      <c r="H8" s="118"/>
      <c r="I8" s="118"/>
      <c r="J8" s="119"/>
    </row>
    <row r="9" spans="2:10" x14ac:dyDescent="0.25">
      <c r="B9" s="33"/>
      <c r="C9" s="34"/>
      <c r="D9" s="34"/>
      <c r="E9" s="34"/>
      <c r="F9" s="34"/>
      <c r="G9" s="34"/>
      <c r="H9" s="34"/>
      <c r="I9" s="34"/>
      <c r="J9" s="35"/>
    </row>
    <row r="10" spans="2:10" x14ac:dyDescent="0.25">
      <c r="B10" s="33"/>
      <c r="C10" s="34"/>
      <c r="D10" s="34"/>
      <c r="E10" s="34"/>
      <c r="F10" s="34"/>
      <c r="G10" s="34"/>
      <c r="H10" s="34"/>
      <c r="I10" s="34"/>
      <c r="J10" s="35"/>
    </row>
    <row r="11" spans="2:10" x14ac:dyDescent="0.25">
      <c r="B11" s="33"/>
      <c r="C11" s="34"/>
      <c r="D11" s="34"/>
      <c r="E11" s="34"/>
      <c r="F11" s="34"/>
      <c r="G11" s="34"/>
      <c r="H11" s="34"/>
      <c r="I11" s="34"/>
      <c r="J11" s="35"/>
    </row>
    <row r="12" spans="2:10" x14ac:dyDescent="0.25">
      <c r="B12" s="33"/>
      <c r="C12" s="34"/>
      <c r="D12" s="34"/>
      <c r="E12" s="34"/>
      <c r="F12" s="34"/>
      <c r="G12" s="34"/>
      <c r="H12" s="34"/>
      <c r="I12" s="34"/>
      <c r="J12" s="35"/>
    </row>
    <row r="13" spans="2:10" x14ac:dyDescent="0.25">
      <c r="B13" s="33"/>
      <c r="C13" s="34"/>
      <c r="D13" s="34"/>
      <c r="E13" s="34"/>
      <c r="F13" s="34"/>
      <c r="G13" s="34"/>
      <c r="H13" s="34"/>
      <c r="I13" s="34"/>
      <c r="J13" s="35"/>
    </row>
    <row r="14" spans="2:10" x14ac:dyDescent="0.25">
      <c r="B14" s="33"/>
      <c r="C14" s="34"/>
      <c r="D14" s="34"/>
      <c r="E14" s="34"/>
      <c r="F14" s="34"/>
      <c r="G14" s="34"/>
      <c r="H14" s="34"/>
      <c r="I14" s="34"/>
      <c r="J14" s="35"/>
    </row>
    <row r="15" spans="2:10" x14ac:dyDescent="0.25">
      <c r="B15" s="33"/>
      <c r="C15" s="34"/>
      <c r="D15" s="34"/>
      <c r="E15" s="34"/>
      <c r="F15" s="34"/>
      <c r="G15" s="34"/>
      <c r="H15" s="34"/>
      <c r="I15" s="34"/>
      <c r="J15" s="35"/>
    </row>
    <row r="16" spans="2:10" x14ac:dyDescent="0.25">
      <c r="B16" s="33"/>
      <c r="C16" s="34"/>
      <c r="D16" s="34"/>
      <c r="E16" s="34"/>
      <c r="F16" s="34"/>
      <c r="G16" s="34"/>
      <c r="H16" s="34"/>
      <c r="I16" s="34"/>
      <c r="J16" s="35"/>
    </row>
    <row r="17" spans="2:10" x14ac:dyDescent="0.25">
      <c r="B17" s="33"/>
      <c r="C17" s="34"/>
      <c r="D17" s="34"/>
      <c r="E17" s="34"/>
      <c r="F17" s="34"/>
      <c r="G17" s="34"/>
      <c r="H17" s="34"/>
      <c r="I17" s="34"/>
      <c r="J17" s="35"/>
    </row>
    <row r="18" spans="2:10" x14ac:dyDescent="0.25">
      <c r="B18" s="33"/>
      <c r="C18" s="34"/>
      <c r="D18" s="34"/>
      <c r="E18" s="34"/>
      <c r="F18" s="34"/>
      <c r="G18" s="34"/>
      <c r="H18" s="34"/>
      <c r="I18" s="34"/>
      <c r="J18" s="35"/>
    </row>
    <row r="19" spans="2:10" x14ac:dyDescent="0.25">
      <c r="B19" s="33"/>
      <c r="C19" s="34"/>
      <c r="D19" s="34"/>
      <c r="E19" s="34"/>
      <c r="F19" s="34"/>
      <c r="G19" s="34"/>
      <c r="H19" s="34"/>
      <c r="I19" s="34"/>
      <c r="J19" s="35"/>
    </row>
    <row r="20" spans="2:10" x14ac:dyDescent="0.25">
      <c r="B20" s="33"/>
      <c r="C20" s="34"/>
      <c r="D20" s="34"/>
      <c r="E20" s="34"/>
      <c r="F20" s="34"/>
      <c r="G20" s="34"/>
      <c r="H20" s="34"/>
      <c r="I20" s="34"/>
      <c r="J20" s="35"/>
    </row>
    <row r="21" spans="2:10" x14ac:dyDescent="0.25">
      <c r="B21" s="33"/>
      <c r="C21" s="34"/>
      <c r="D21" s="34"/>
      <c r="E21" s="34"/>
      <c r="F21" s="34"/>
      <c r="G21" s="34"/>
      <c r="H21" s="34"/>
      <c r="I21" s="34"/>
      <c r="J21" s="35"/>
    </row>
    <row r="22" spans="2:10" x14ac:dyDescent="0.25">
      <c r="B22" s="33"/>
      <c r="C22" s="34"/>
      <c r="D22" s="34"/>
      <c r="E22" s="34"/>
      <c r="F22" s="34"/>
      <c r="G22" s="34"/>
      <c r="H22" s="34"/>
      <c r="I22" s="34"/>
      <c r="J22" s="35"/>
    </row>
    <row r="23" spans="2:10" x14ac:dyDescent="0.25">
      <c r="B23" s="33"/>
      <c r="C23" s="34"/>
      <c r="D23" s="34"/>
      <c r="E23" s="34"/>
      <c r="F23" s="34"/>
      <c r="G23" s="34"/>
      <c r="H23" s="34"/>
      <c r="I23" s="34"/>
      <c r="J23" s="35"/>
    </row>
    <row r="24" spans="2:10" x14ac:dyDescent="0.25">
      <c r="B24" s="33"/>
      <c r="C24" s="34"/>
      <c r="D24" s="34"/>
      <c r="E24" s="34"/>
      <c r="F24" s="34"/>
      <c r="G24" s="34"/>
      <c r="H24" s="34"/>
      <c r="I24" s="34"/>
      <c r="J24" s="35"/>
    </row>
    <row r="25" spans="2:10" x14ac:dyDescent="0.25">
      <c r="B25" s="33"/>
      <c r="C25" s="34"/>
      <c r="D25" s="34"/>
      <c r="E25" s="34"/>
      <c r="F25" s="34"/>
      <c r="G25" s="34"/>
      <c r="H25" s="34"/>
      <c r="I25" s="34"/>
      <c r="J25" s="35"/>
    </row>
    <row r="26" spans="2:10" x14ac:dyDescent="0.25">
      <c r="B26" s="33"/>
      <c r="C26" s="34"/>
      <c r="D26" s="34"/>
      <c r="E26" s="34"/>
      <c r="F26" s="34"/>
      <c r="G26" s="34"/>
      <c r="H26" s="34"/>
      <c r="I26" s="34"/>
      <c r="J26" s="35"/>
    </row>
    <row r="27" spans="2:10" ht="15.75" thickBot="1" x14ac:dyDescent="0.3">
      <c r="B27" s="36"/>
      <c r="C27" s="37"/>
      <c r="D27" s="37"/>
      <c r="E27" s="37"/>
      <c r="F27" s="37"/>
      <c r="G27" s="37"/>
      <c r="H27" s="37"/>
      <c r="I27" s="37"/>
      <c r="J27" s="38"/>
    </row>
    <row r="28" spans="2:10" ht="15.75" thickBot="1" x14ac:dyDescent="0.3"/>
    <row r="29" spans="2:10" x14ac:dyDescent="0.25">
      <c r="B29" s="126" t="s">
        <v>64</v>
      </c>
      <c r="C29" s="99" t="str">
        <f>CONCATENATE("A total of ", 'Analysing Stakeholders '!C32," key stakeholders have been identified.")</f>
        <v>A total of 1 key stakeholders have been identified.</v>
      </c>
      <c r="D29" s="99"/>
      <c r="E29" s="99"/>
      <c r="F29" s="99"/>
      <c r="G29" s="99"/>
      <c r="H29" s="99"/>
      <c r="I29" s="99"/>
      <c r="J29" s="100"/>
    </row>
    <row r="30" spans="2:10" x14ac:dyDescent="0.25">
      <c r="B30" s="127"/>
      <c r="C30" s="101"/>
      <c r="D30" s="101"/>
      <c r="E30" s="101"/>
      <c r="F30" s="101"/>
      <c r="G30" s="101"/>
      <c r="H30" s="101"/>
      <c r="I30" s="101"/>
      <c r="J30" s="102"/>
    </row>
    <row r="31" spans="2:10" ht="15.75" thickBot="1" x14ac:dyDescent="0.3">
      <c r="B31" s="128"/>
      <c r="C31" s="103"/>
      <c r="D31" s="103"/>
      <c r="E31" s="103"/>
      <c r="F31" s="103"/>
      <c r="G31" s="103"/>
      <c r="H31" s="103"/>
      <c r="I31" s="103"/>
      <c r="J31" s="104"/>
    </row>
    <row r="32" spans="2:10" ht="15.75" thickBot="1" x14ac:dyDescent="0.3"/>
    <row r="33" spans="2:10" x14ac:dyDescent="0.25">
      <c r="B33" s="64"/>
      <c r="C33" s="65"/>
      <c r="D33" s="65"/>
      <c r="E33" s="65"/>
      <c r="F33" s="65"/>
      <c r="G33" s="65"/>
      <c r="H33" s="65"/>
      <c r="I33" s="65"/>
      <c r="J33" s="66"/>
    </row>
    <row r="34" spans="2:10" x14ac:dyDescent="0.25">
      <c r="B34" s="105" t="s">
        <v>66</v>
      </c>
      <c r="C34" s="70" t="s">
        <v>55</v>
      </c>
      <c r="D34" s="97">
        <f>'Analysing Stakeholders '!P32</f>
        <v>1</v>
      </c>
      <c r="E34" s="60"/>
      <c r="F34" s="106" t="s">
        <v>57</v>
      </c>
      <c r="G34" s="106"/>
      <c r="H34" s="106"/>
      <c r="I34" s="106"/>
      <c r="J34" s="96">
        <f>'Analysing Stakeholders '!O32</f>
        <v>0</v>
      </c>
    </row>
    <row r="35" spans="2:10" x14ac:dyDescent="0.25">
      <c r="B35" s="105"/>
      <c r="C35" s="60"/>
      <c r="D35" s="60"/>
      <c r="E35" s="60"/>
      <c r="F35" s="60"/>
      <c r="G35" s="60"/>
      <c r="H35" s="60"/>
      <c r="I35" s="60"/>
      <c r="J35" s="61"/>
    </row>
    <row r="36" spans="2:10" x14ac:dyDescent="0.25">
      <c r="B36" s="105"/>
      <c r="C36" s="62" t="s">
        <v>58</v>
      </c>
      <c r="D36" s="97">
        <f>'Analysing Stakeholders '!Q32</f>
        <v>0</v>
      </c>
      <c r="E36" s="60"/>
      <c r="F36" s="63" t="s">
        <v>56</v>
      </c>
      <c r="G36" s="63"/>
      <c r="H36" s="63"/>
      <c r="I36" s="63"/>
      <c r="J36" s="96">
        <f>'Analysing Stakeholders '!R32</f>
        <v>0</v>
      </c>
    </row>
    <row r="37" spans="2:10" ht="15.75" thickBot="1" x14ac:dyDescent="0.3">
      <c r="B37" s="67"/>
      <c r="C37" s="68"/>
      <c r="D37" s="68"/>
      <c r="E37" s="68"/>
      <c r="F37" s="68"/>
      <c r="G37" s="68"/>
      <c r="H37" s="68"/>
      <c r="I37" s="68"/>
      <c r="J37" s="69"/>
    </row>
    <row r="38" spans="2:10" ht="15.75" thickBot="1" x14ac:dyDescent="0.3"/>
    <row r="39" spans="2:10" x14ac:dyDescent="0.25">
      <c r="B39" s="84"/>
      <c r="C39" s="75"/>
      <c r="D39" s="75"/>
      <c r="E39" s="75"/>
      <c r="F39" s="75"/>
      <c r="G39" s="75"/>
      <c r="H39" s="75"/>
      <c r="I39" s="75"/>
      <c r="J39" s="76"/>
    </row>
    <row r="40" spans="2:10" ht="15" customHeight="1" x14ac:dyDescent="0.25">
      <c r="B40" s="122" t="s">
        <v>67</v>
      </c>
      <c r="C40" s="73" t="s">
        <v>0</v>
      </c>
      <c r="D40" s="98">
        <f>'High-level Change Impact'!J7</f>
        <v>2</v>
      </c>
      <c r="E40" s="77"/>
      <c r="F40" s="77"/>
      <c r="G40" s="77"/>
      <c r="H40" s="77"/>
      <c r="I40" s="77"/>
      <c r="J40" s="78"/>
    </row>
    <row r="41" spans="2:10" ht="15" customHeight="1" x14ac:dyDescent="0.25">
      <c r="B41" s="122"/>
      <c r="C41" s="74" t="s">
        <v>1</v>
      </c>
      <c r="D41" s="98">
        <f>'High-level Change Impact'!J8</f>
        <v>3</v>
      </c>
      <c r="E41" s="77"/>
      <c r="F41" s="123" t="s">
        <v>72</v>
      </c>
      <c r="G41" s="123"/>
      <c r="H41" s="77"/>
      <c r="I41" s="77"/>
      <c r="J41" s="78"/>
    </row>
    <row r="42" spans="2:10" ht="15.75" customHeight="1" x14ac:dyDescent="0.25">
      <c r="B42" s="122"/>
      <c r="C42" s="74" t="s">
        <v>2</v>
      </c>
      <c r="D42" s="98">
        <f>'High-level Change Impact'!J9</f>
        <v>2</v>
      </c>
      <c r="E42" s="77"/>
      <c r="F42" s="123" t="s">
        <v>73</v>
      </c>
      <c r="G42" s="123"/>
      <c r="H42" s="77"/>
      <c r="I42" s="77"/>
      <c r="J42" s="78"/>
    </row>
    <row r="43" spans="2:10" ht="15" customHeight="1" x14ac:dyDescent="0.25">
      <c r="B43" s="122"/>
      <c r="C43" s="74" t="s">
        <v>3</v>
      </c>
      <c r="D43" s="98">
        <f>'High-level Change Impact'!J10</f>
        <v>1</v>
      </c>
      <c r="E43" s="77"/>
      <c r="F43" s="123" t="s">
        <v>74</v>
      </c>
      <c r="G43" s="123"/>
      <c r="H43" s="77"/>
      <c r="I43" s="77"/>
      <c r="J43" s="78"/>
    </row>
    <row r="44" spans="2:10" ht="15" customHeight="1" x14ac:dyDescent="0.25">
      <c r="B44" s="122"/>
      <c r="C44" s="74" t="s">
        <v>4</v>
      </c>
      <c r="D44" s="98">
        <f>'High-level Change Impact'!J11</f>
        <v>2</v>
      </c>
      <c r="E44" s="77"/>
      <c r="F44" s="123" t="s">
        <v>75</v>
      </c>
      <c r="G44" s="123"/>
      <c r="H44" s="77"/>
      <c r="I44" s="77"/>
      <c r="J44" s="78"/>
    </row>
    <row r="45" spans="2:10" ht="15.75" customHeight="1" x14ac:dyDescent="0.25">
      <c r="B45" s="122"/>
      <c r="C45" s="74" t="s">
        <v>5</v>
      </c>
      <c r="D45" s="98">
        <f>'High-level Change Impact'!J12</f>
        <v>1</v>
      </c>
      <c r="E45" s="77"/>
      <c r="F45" s="123" t="s">
        <v>76</v>
      </c>
      <c r="G45" s="123"/>
      <c r="H45" s="77"/>
      <c r="I45" s="77"/>
      <c r="J45" s="78"/>
    </row>
    <row r="46" spans="2:10" x14ac:dyDescent="0.25">
      <c r="B46" s="122"/>
      <c r="C46" s="73" t="s">
        <v>6</v>
      </c>
      <c r="D46" s="98">
        <f>'High-level Change Impact'!J13</f>
        <v>0</v>
      </c>
      <c r="E46" s="77"/>
      <c r="F46" s="77"/>
      <c r="G46" s="77"/>
      <c r="H46" s="77"/>
      <c r="I46" s="77"/>
      <c r="J46" s="78"/>
    </row>
    <row r="47" spans="2:10" s="83" customFormat="1" ht="15.75" thickBot="1" x14ac:dyDescent="0.3">
      <c r="B47" s="85"/>
      <c r="C47" s="86"/>
      <c r="D47" s="86"/>
      <c r="E47" s="86"/>
      <c r="F47" s="86"/>
      <c r="G47" s="86"/>
      <c r="H47" s="86"/>
      <c r="I47" s="86"/>
      <c r="J47" s="87"/>
    </row>
    <row r="48" spans="2:10" x14ac:dyDescent="0.25">
      <c r="B48" s="14"/>
    </row>
    <row r="49" spans="6:10" x14ac:dyDescent="0.25">
      <c r="G49" s="189" t="s">
        <v>80</v>
      </c>
    </row>
    <row r="51" spans="6:10" ht="15" customHeight="1" x14ac:dyDescent="0.25">
      <c r="F51" s="188"/>
      <c r="G51" s="188"/>
      <c r="H51" s="188"/>
      <c r="I51" s="188"/>
      <c r="J51" s="188"/>
    </row>
    <row r="52" spans="6:10" x14ac:dyDescent="0.25">
      <c r="F52" s="188"/>
      <c r="G52" s="188"/>
      <c r="H52" s="188"/>
      <c r="I52" s="188"/>
      <c r="J52" s="188"/>
    </row>
    <row r="53" spans="6:10" x14ac:dyDescent="0.25">
      <c r="F53" s="188"/>
      <c r="G53" s="188"/>
      <c r="H53" s="188"/>
      <c r="I53" s="188"/>
      <c r="J53" s="188"/>
    </row>
    <row r="54" spans="6:10" x14ac:dyDescent="0.25">
      <c r="F54" s="188"/>
      <c r="G54" s="188"/>
      <c r="H54" s="188"/>
      <c r="I54" s="188"/>
      <c r="J54" s="188"/>
    </row>
    <row r="55" spans="6:10" x14ac:dyDescent="0.25">
      <c r="F55" s="188"/>
      <c r="G55" s="188"/>
      <c r="H55" s="188"/>
      <c r="I55" s="188"/>
      <c r="J55" s="188"/>
    </row>
  </sheetData>
  <mergeCells count="16">
    <mergeCell ref="B29:B31"/>
    <mergeCell ref="C29:J31"/>
    <mergeCell ref="B34:B36"/>
    <mergeCell ref="F34:I34"/>
    <mergeCell ref="C2:J4"/>
    <mergeCell ref="B2:B4"/>
    <mergeCell ref="B6:B8"/>
    <mergeCell ref="D8:J8"/>
    <mergeCell ref="D6:J6"/>
    <mergeCell ref="B40:B46"/>
    <mergeCell ref="F41:G41"/>
    <mergeCell ref="F42:G42"/>
    <mergeCell ref="F43:G43"/>
    <mergeCell ref="F44:G44"/>
    <mergeCell ref="F45:G45"/>
    <mergeCell ref="D7:J7"/>
  </mergeCells>
  <conditionalFormatting sqref="D40:D46">
    <cfRule type="dataBar" priority="2">
      <dataBar>
        <cfvo type="min"/>
        <cfvo type="max"/>
        <color rgb="FF638EC6"/>
      </dataBar>
    </cfRule>
  </conditionalFormatting>
  <conditionalFormatting sqref="D36 D34 J34 J36">
    <cfRule type="dataBar" priority="1">
      <dataBar>
        <cfvo type="min"/>
        <cfvo type="max"/>
        <color rgb="FF638EC6"/>
      </dataBar>
    </cfRule>
  </conditionalFormatting>
  <dataValidations count="7">
    <dataValidation allowBlank="1" showInputMessage="1" showErrorMessage="1" promptTitle="Definition" prompt="Skills - capabilities of personnel or of the organization as a whole. _x000a_" sqref="C46"/>
    <dataValidation allowBlank="1" showInputMessage="1" showErrorMessage="1" promptTitle="Definition" prompt="Style - Cultural style of the organization and how key managers behave in achieving the organization's goals. _x000a_" sqref="C45"/>
    <dataValidation allowBlank="1" showInputMessage="1" showErrorMessage="1" promptTitle="Definition" prompt="Staff  - Numbers and types of personnel within the organization._x000a_" sqref="C44"/>
    <dataValidation allowBlank="1" showInputMessage="1" showErrorMessage="1" promptTitle="Definition" prompt="Systems - The procedures, processes and routines that characterize how the work should be done: financial systems; recruiting, promotion and performance appraisal systems; information systems._x000a_" sqref="C43"/>
    <dataValidation allowBlank="1" showInputMessage="1" showErrorMessage="1" promptTitle="Definition" prompt="Structure - The way in which the organization's units relate to each other: centralized, functional divisions (top-down); decentralized; a matrix, a network, a holding company, etc._x000a_" sqref="C42"/>
    <dataValidation allowBlank="1" showInputMessage="1" showErrorMessage="1" promptTitle="Definition" prompt="Strategy  - Plans for the allocation of a firms scarce resources, over time, to reach identified goals. Environment, competition, customers._x000a_" sqref="C41"/>
    <dataValidation allowBlank="1" showInputMessage="1" showErrorMessage="1" promptTitle="Definition" prompt="Shared Values (also called Superordinate Goals) - What does the organization stand for and what it believes in. Central beliefs and attitudes. _x000a_" sqref="C40"/>
  </dataValidations>
  <hyperlinks>
    <hyperlink ref="G49" r:id="rId1"/>
  </hyperlinks>
  <pageMargins left="0.7" right="0.7" top="0.75" bottom="0.75" header="0.3" footer="0.3"/>
  <pageSetup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13" workbookViewId="0">
      <selection activeCell="J18" sqref="J18"/>
    </sheetView>
  </sheetViews>
  <sheetFormatPr defaultRowHeight="15" x14ac:dyDescent="0.25"/>
  <cols>
    <col min="1" max="1" width="15.375" customWidth="1"/>
    <col min="2" max="2" width="31" customWidth="1"/>
    <col min="3" max="3" width="26.375" style="2" customWidth="1"/>
    <col min="4" max="9" width="7" style="2" customWidth="1"/>
    <col min="10" max="10" width="34.375" customWidth="1"/>
    <col min="11" max="11" width="35" customWidth="1"/>
  </cols>
  <sheetData>
    <row r="1" spans="1:11" ht="15.75" thickBot="1" x14ac:dyDescent="0.3"/>
    <row r="2" spans="1:11" x14ac:dyDescent="0.25">
      <c r="B2" s="135" t="s">
        <v>24</v>
      </c>
      <c r="C2" s="136"/>
      <c r="D2" s="136"/>
      <c r="E2" s="136"/>
      <c r="F2" s="136"/>
      <c r="G2" s="136"/>
      <c r="H2" s="136"/>
      <c r="I2" s="136"/>
      <c r="J2" s="137"/>
    </row>
    <row r="3" spans="1:11" ht="15.75" thickBot="1" x14ac:dyDescent="0.3">
      <c r="B3" s="138"/>
      <c r="C3" s="139"/>
      <c r="D3" s="139"/>
      <c r="E3" s="139"/>
      <c r="F3" s="139"/>
      <c r="G3" s="139"/>
      <c r="H3" s="139"/>
      <c r="I3" s="139"/>
      <c r="J3" s="140"/>
    </row>
    <row r="4" spans="1:11" x14ac:dyDescent="0.25">
      <c r="C4" s="12"/>
    </row>
    <row r="5" spans="1:11" ht="15.75" thickBot="1" x14ac:dyDescent="0.3"/>
    <row r="6" spans="1:11" s="1" customFormat="1" ht="95.25" thickBot="1" x14ac:dyDescent="0.25">
      <c r="B6" s="41" t="s">
        <v>21</v>
      </c>
      <c r="C6" s="94" t="s">
        <v>13</v>
      </c>
      <c r="D6" s="94" t="s">
        <v>7</v>
      </c>
      <c r="E6" s="94" t="s">
        <v>8</v>
      </c>
      <c r="F6" s="94" t="s">
        <v>9</v>
      </c>
      <c r="G6" s="94" t="s">
        <v>10</v>
      </c>
      <c r="H6" s="94" t="s">
        <v>11</v>
      </c>
      <c r="I6" s="95" t="s">
        <v>12</v>
      </c>
      <c r="J6" s="42" t="s">
        <v>19</v>
      </c>
    </row>
    <row r="7" spans="1:11" ht="37.5" customHeight="1" x14ac:dyDescent="0.25">
      <c r="A7" s="129" t="s">
        <v>25</v>
      </c>
      <c r="B7" s="5" t="s">
        <v>0</v>
      </c>
      <c r="C7" s="88" t="s">
        <v>15</v>
      </c>
      <c r="D7" s="88"/>
      <c r="E7" s="88"/>
      <c r="F7" s="88"/>
      <c r="G7" s="88"/>
      <c r="H7" s="88"/>
      <c r="I7" s="89"/>
      <c r="J7" s="8"/>
    </row>
    <row r="8" spans="1:11" ht="37.5" customHeight="1" x14ac:dyDescent="0.25">
      <c r="A8" s="130"/>
      <c r="B8" s="6" t="s">
        <v>1</v>
      </c>
      <c r="C8" s="90" t="s">
        <v>14</v>
      </c>
      <c r="D8" s="90"/>
      <c r="E8" s="90"/>
      <c r="F8" s="90"/>
      <c r="G8" s="90"/>
      <c r="H8" s="90"/>
      <c r="I8" s="91"/>
      <c r="J8" s="9"/>
    </row>
    <row r="9" spans="1:11" ht="37.5" customHeight="1" x14ac:dyDescent="0.25">
      <c r="A9" s="130"/>
      <c r="B9" s="6" t="s">
        <v>2</v>
      </c>
      <c r="C9" s="90" t="s">
        <v>15</v>
      </c>
      <c r="D9" s="90"/>
      <c r="E9" s="90"/>
      <c r="F9" s="90"/>
      <c r="G9" s="90"/>
      <c r="H9" s="90"/>
      <c r="I9" s="91"/>
      <c r="J9" s="9"/>
    </row>
    <row r="10" spans="1:11" ht="37.5" customHeight="1" x14ac:dyDescent="0.25">
      <c r="A10" s="130"/>
      <c r="B10" s="6" t="s">
        <v>3</v>
      </c>
      <c r="C10" s="90" t="s">
        <v>16</v>
      </c>
      <c r="D10" s="90"/>
      <c r="E10" s="90"/>
      <c r="F10" s="90"/>
      <c r="G10" s="90"/>
      <c r="H10" s="90"/>
      <c r="I10" s="91"/>
      <c r="J10" s="9"/>
    </row>
    <row r="11" spans="1:11" ht="37.5" customHeight="1" x14ac:dyDescent="0.25">
      <c r="A11" s="130"/>
      <c r="B11" s="6" t="s">
        <v>4</v>
      </c>
      <c r="C11" s="90" t="s">
        <v>17</v>
      </c>
      <c r="D11" s="90"/>
      <c r="E11" s="90"/>
      <c r="F11" s="90"/>
      <c r="G11" s="90"/>
      <c r="H11" s="90"/>
      <c r="I11" s="91"/>
      <c r="J11" s="9"/>
    </row>
    <row r="12" spans="1:11" ht="37.5" customHeight="1" x14ac:dyDescent="0.25">
      <c r="A12" s="130"/>
      <c r="B12" s="6" t="s">
        <v>5</v>
      </c>
      <c r="C12" s="90" t="s">
        <v>15</v>
      </c>
      <c r="D12" s="90"/>
      <c r="E12" s="90"/>
      <c r="F12" s="90"/>
      <c r="G12" s="90"/>
      <c r="H12" s="90"/>
      <c r="I12" s="91"/>
      <c r="J12" s="9"/>
    </row>
    <row r="13" spans="1:11" ht="37.5" customHeight="1" thickBot="1" x14ac:dyDescent="0.3">
      <c r="A13" s="131"/>
      <c r="B13" s="11" t="s">
        <v>6</v>
      </c>
      <c r="C13" s="92" t="s">
        <v>18</v>
      </c>
      <c r="D13" s="92"/>
      <c r="E13" s="92"/>
      <c r="F13" s="92"/>
      <c r="G13" s="92"/>
      <c r="H13" s="92"/>
      <c r="I13" s="93"/>
      <c r="J13" s="10"/>
    </row>
    <row r="14" spans="1:11" ht="147" customHeight="1" thickTop="1" thickBot="1" x14ac:dyDescent="0.3">
      <c r="B14" s="41" t="s">
        <v>22</v>
      </c>
      <c r="C14" s="4"/>
      <c r="D14" s="4"/>
      <c r="E14" s="4"/>
      <c r="F14" s="4"/>
      <c r="G14" s="4"/>
      <c r="H14" s="4"/>
      <c r="I14" s="7"/>
      <c r="J14" s="13" t="s">
        <v>77</v>
      </c>
      <c r="K14" s="43" t="s">
        <v>23</v>
      </c>
    </row>
    <row r="15" spans="1:11" ht="72.75" customHeight="1" thickBot="1" x14ac:dyDescent="0.3">
      <c r="B15" s="132" t="s">
        <v>20</v>
      </c>
      <c r="C15" s="133"/>
      <c r="D15" s="133"/>
      <c r="E15" s="133"/>
      <c r="F15" s="133"/>
      <c r="G15" s="133"/>
      <c r="H15" s="133"/>
      <c r="I15" s="133"/>
      <c r="J15" s="134"/>
    </row>
    <row r="18" spans="8:12" x14ac:dyDescent="0.25">
      <c r="H18" s="190"/>
      <c r="I18" s="190"/>
      <c r="J18" s="191" t="s">
        <v>80</v>
      </c>
      <c r="K18" s="190"/>
      <c r="L18" s="190"/>
    </row>
  </sheetData>
  <mergeCells count="3">
    <mergeCell ref="A7:A13"/>
    <mergeCell ref="B15:J15"/>
    <mergeCell ref="B2:J3"/>
  </mergeCells>
  <dataValidations count="7">
    <dataValidation allowBlank="1" showInputMessage="1" showErrorMessage="1" promptTitle="Definition" prompt="Shared Values (also called Superordinate Goals) - What does the organization stand for and what it believes in. Central beliefs and attitudes. _x000a_" sqref="B7"/>
    <dataValidation allowBlank="1" showInputMessage="1" showErrorMessage="1" promptTitle="Definition" prompt="Strategy  - Plans for the allocation of a firms scarce resources, over time, to reach identified goals. Environment, competition, customers._x000a_" sqref="B8"/>
    <dataValidation allowBlank="1" showInputMessage="1" showErrorMessage="1" promptTitle="Definition" prompt="Structure - The way in which the organization's units relate to each other: centralized, functional divisions (top-down); decentralized; a matrix, a network, a holding company, etc._x000a_" sqref="B9"/>
    <dataValidation allowBlank="1" showInputMessage="1" showErrorMessage="1" promptTitle="Definition" prompt="Systems - The procedures, processes and routines that characterize how the work should be done: financial systems; recruiting, promotion and performance appraisal systems; information systems._x000a_" sqref="B10"/>
    <dataValidation allowBlank="1" showInputMessage="1" showErrorMessage="1" promptTitle="Definition" prompt="Staff  - Numbers and types of personnel within the organization._x000a_" sqref="B11"/>
    <dataValidation allowBlank="1" showInputMessage="1" showErrorMessage="1" promptTitle="Definition" prompt="Style - Cultural style of the organization and how key managers behave in achieving the organization's goals. _x000a_" sqref="B12"/>
    <dataValidation allowBlank="1" showInputMessage="1" showErrorMessage="1" promptTitle="Definition" prompt="Skills - capabilities of personnel or of the organization as a whole. _x000a_" sqref="B13"/>
  </dataValidations>
  <hyperlinks>
    <hyperlink ref="J18" r:id="rId1"/>
  </hyperlinks>
  <pageMargins left="0.7" right="0.7" top="0.75" bottom="0.75" header="0.3" footer="0.3"/>
  <pageSetup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topLeftCell="A13" workbookViewId="0">
      <selection activeCell="B2" sqref="B2:C3"/>
    </sheetView>
  </sheetViews>
  <sheetFormatPr defaultRowHeight="15" x14ac:dyDescent="0.25"/>
  <cols>
    <col min="2" max="2" width="74.625" customWidth="1"/>
    <col min="3" max="3" width="33.5" customWidth="1"/>
    <col min="6" max="6" width="10.5" customWidth="1"/>
  </cols>
  <sheetData>
    <row r="1" spans="2:6" ht="15.75" thickBot="1" x14ac:dyDescent="0.3"/>
    <row r="2" spans="2:6" ht="15" customHeight="1" x14ac:dyDescent="0.25">
      <c r="B2" s="142" t="s">
        <v>43</v>
      </c>
      <c r="C2" s="143"/>
    </row>
    <row r="3" spans="2:6" ht="33" customHeight="1" thickBot="1" x14ac:dyDescent="0.3">
      <c r="B3" s="144"/>
      <c r="C3" s="145"/>
    </row>
    <row r="4" spans="2:6" ht="15.75" thickBot="1" x14ac:dyDescent="0.3"/>
    <row r="5" spans="2:6" ht="49.5" customHeight="1" x14ac:dyDescent="0.25">
      <c r="B5" s="148" t="s">
        <v>34</v>
      </c>
      <c r="C5" s="149"/>
    </row>
    <row r="6" spans="2:6" ht="26.25" customHeight="1" thickBot="1" x14ac:dyDescent="0.3">
      <c r="B6" s="146" t="s">
        <v>33</v>
      </c>
      <c r="C6" s="147"/>
    </row>
    <row r="7" spans="2:6" ht="26.25" customHeight="1" x14ac:dyDescent="0.25">
      <c r="B7" s="48" t="s">
        <v>27</v>
      </c>
      <c r="C7" s="44">
        <v>5</v>
      </c>
    </row>
    <row r="8" spans="2:6" ht="26.25" customHeight="1" x14ac:dyDescent="0.25">
      <c r="B8" s="49" t="s">
        <v>28</v>
      </c>
      <c r="C8" s="45">
        <v>6</v>
      </c>
    </row>
    <row r="9" spans="2:6" ht="26.25" customHeight="1" x14ac:dyDescent="0.25">
      <c r="B9" s="49" t="s">
        <v>29</v>
      </c>
      <c r="C9" s="45">
        <v>10</v>
      </c>
    </row>
    <row r="10" spans="2:6" ht="26.25" customHeight="1" x14ac:dyDescent="0.25">
      <c r="B10" s="49" t="s">
        <v>30</v>
      </c>
      <c r="C10" s="45">
        <v>8</v>
      </c>
    </row>
    <row r="11" spans="2:6" ht="33" customHeight="1" thickBot="1" x14ac:dyDescent="0.3">
      <c r="B11" s="49" t="s">
        <v>32</v>
      </c>
      <c r="C11" s="45">
        <v>9</v>
      </c>
    </row>
    <row r="12" spans="2:6" ht="15.75" thickBot="1" x14ac:dyDescent="0.3">
      <c r="B12" s="50" t="s">
        <v>31</v>
      </c>
      <c r="C12" s="46">
        <v>1</v>
      </c>
      <c r="D12" s="150" t="s">
        <v>41</v>
      </c>
      <c r="E12" s="150"/>
      <c r="F12" s="17">
        <f>(C7+C8+C9+C10+C11+C12)/60*100</f>
        <v>65</v>
      </c>
    </row>
    <row r="13" spans="2:6" ht="59.25" customHeight="1" x14ac:dyDescent="0.25">
      <c r="B13" s="148" t="s">
        <v>35</v>
      </c>
      <c r="C13" s="149"/>
    </row>
    <row r="14" spans="2:6" ht="30" customHeight="1" thickBot="1" x14ac:dyDescent="0.3">
      <c r="B14" s="146" t="s">
        <v>78</v>
      </c>
      <c r="C14" s="147"/>
    </row>
    <row r="15" spans="2:6" ht="30" customHeight="1" x14ac:dyDescent="0.25">
      <c r="B15" s="49" t="s">
        <v>36</v>
      </c>
      <c r="C15" s="44">
        <v>9</v>
      </c>
    </row>
    <row r="16" spans="2:6" ht="30" customHeight="1" x14ac:dyDescent="0.25">
      <c r="B16" s="49" t="s">
        <v>38</v>
      </c>
      <c r="C16" s="45">
        <v>9</v>
      </c>
    </row>
    <row r="17" spans="2:6" ht="30" customHeight="1" x14ac:dyDescent="0.25">
      <c r="B17" s="49" t="s">
        <v>37</v>
      </c>
      <c r="C17" s="45">
        <v>9</v>
      </c>
    </row>
    <row r="18" spans="2:6" ht="15.75" thickBot="1" x14ac:dyDescent="0.3">
      <c r="B18" s="49" t="s">
        <v>39</v>
      </c>
      <c r="C18" s="45">
        <v>8</v>
      </c>
    </row>
    <row r="19" spans="2:6" ht="15.75" thickBot="1" x14ac:dyDescent="0.3">
      <c r="B19" s="49" t="s">
        <v>40</v>
      </c>
      <c r="C19" s="47">
        <v>6</v>
      </c>
      <c r="D19" s="150" t="s">
        <v>42</v>
      </c>
      <c r="E19" s="150"/>
      <c r="F19" s="17">
        <f>(C15+C16+C17+C18+C19)/50*100</f>
        <v>82</v>
      </c>
    </row>
    <row r="22" spans="2:6" x14ac:dyDescent="0.25">
      <c r="B22" s="190"/>
      <c r="C22" s="191" t="s">
        <v>80</v>
      </c>
      <c r="D22" s="190"/>
      <c r="E22" s="190"/>
      <c r="F22" s="190"/>
    </row>
  </sheetData>
  <mergeCells count="7">
    <mergeCell ref="B2:C3"/>
    <mergeCell ref="B6:C6"/>
    <mergeCell ref="B5:C5"/>
    <mergeCell ref="B13:C13"/>
    <mergeCell ref="B14:C14"/>
    <mergeCell ref="D12:E12"/>
    <mergeCell ref="D19:E19"/>
  </mergeCells>
  <dataValidations count="2">
    <dataValidation type="whole" allowBlank="1" showInputMessage="1" showErrorMessage="1" promptTitle="ccc" sqref="C8:C12 C16:C19">
      <formula1>0</formula1>
      <formula2>10</formula2>
    </dataValidation>
    <dataValidation type="whole" allowBlank="1" showInputMessage="1" showErrorMessage="1" sqref="C7 C15">
      <formula1>0</formula1>
      <formula2>10</formula2>
    </dataValidation>
  </dataValidations>
  <hyperlinks>
    <hyperlink ref="C22" r:id="rId1"/>
  </hyperlinks>
  <pageMargins left="0.7" right="0.7" top="0.75" bottom="0.75" header="0.3" footer="0.3"/>
  <pageSetup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topLeftCell="A19" workbookViewId="0">
      <selection activeCell="D36" sqref="D36"/>
    </sheetView>
  </sheetViews>
  <sheetFormatPr defaultRowHeight="15" x14ac:dyDescent="0.25"/>
  <cols>
    <col min="2" max="2" width="51.625" customWidth="1"/>
    <col min="5" max="5" width="10.5" customWidth="1"/>
    <col min="11" max="12" width="12.625" customWidth="1"/>
    <col min="15" max="15" width="10.5" hidden="1" customWidth="1"/>
    <col min="16" max="16" width="10.625" hidden="1" customWidth="1"/>
    <col min="17" max="17" width="10.5" hidden="1" customWidth="1"/>
    <col min="18" max="18" width="7.875" hidden="1" customWidth="1"/>
  </cols>
  <sheetData>
    <row r="1" spans="2:18" ht="15.75" thickBot="1" x14ac:dyDescent="0.3"/>
    <row r="2" spans="2:18" x14ac:dyDescent="0.25">
      <c r="B2" s="151" t="s">
        <v>65</v>
      </c>
      <c r="C2" s="152"/>
      <c r="D2" s="152"/>
      <c r="E2" s="152"/>
      <c r="F2" s="152"/>
      <c r="G2" s="153"/>
    </row>
    <row r="3" spans="2:18" x14ac:dyDescent="0.25">
      <c r="B3" s="154"/>
      <c r="C3" s="155"/>
      <c r="D3" s="155"/>
      <c r="E3" s="155"/>
      <c r="F3" s="155"/>
      <c r="G3" s="156"/>
    </row>
    <row r="4" spans="2:18" ht="15.75" thickBot="1" x14ac:dyDescent="0.3">
      <c r="B4" s="157"/>
      <c r="C4" s="158"/>
      <c r="D4" s="158"/>
      <c r="E4" s="158"/>
      <c r="F4" s="158"/>
      <c r="G4" s="159"/>
    </row>
    <row r="5" spans="2:18" ht="132" thickBot="1" x14ac:dyDescent="0.3">
      <c r="B5" s="53" t="s">
        <v>79</v>
      </c>
      <c r="C5" s="54" t="s">
        <v>60</v>
      </c>
      <c r="D5" s="54" t="s">
        <v>61</v>
      </c>
      <c r="E5" s="54" t="s">
        <v>47</v>
      </c>
      <c r="F5" s="54" t="s">
        <v>48</v>
      </c>
      <c r="G5" s="55" t="s">
        <v>49</v>
      </c>
      <c r="O5" s="57" t="s">
        <v>58</v>
      </c>
      <c r="P5" s="56" t="s">
        <v>55</v>
      </c>
      <c r="Q5" s="58" t="s">
        <v>57</v>
      </c>
      <c r="R5" s="59" t="s">
        <v>56</v>
      </c>
    </row>
    <row r="6" spans="2:18" ht="15.75" thickBot="1" x14ac:dyDescent="0.3">
      <c r="B6" s="51" t="s">
        <v>59</v>
      </c>
      <c r="C6" s="22">
        <v>9</v>
      </c>
      <c r="D6" s="52">
        <v>8</v>
      </c>
      <c r="E6" s="21"/>
      <c r="F6" s="22">
        <f t="shared" ref="F6:F11" si="0">C6*D6</f>
        <v>72</v>
      </c>
      <c r="G6" s="23"/>
      <c r="I6" s="160" t="s">
        <v>50</v>
      </c>
      <c r="J6" s="160"/>
      <c r="K6" s="160"/>
      <c r="L6" s="160"/>
      <c r="O6">
        <f>IF(AND(C6&lt;5, D6&gt;=5),1,0)</f>
        <v>0</v>
      </c>
      <c r="P6">
        <f>IF(AND(C6&gt;=5, D6&gt;=5),1,0)</f>
        <v>1</v>
      </c>
      <c r="Q6">
        <f>IF(AND(C6&gt;5, D6&lt;5),1,0)</f>
        <v>0</v>
      </c>
      <c r="R6">
        <f>IF(AND(C6&lt;5, D6&lt;5, C6&lt;&gt;0, D6&lt;&gt;0),1,0)</f>
        <v>0</v>
      </c>
    </row>
    <row r="7" spans="2:18" x14ac:dyDescent="0.25">
      <c r="B7" s="18"/>
      <c r="C7" s="16"/>
      <c r="D7" s="19"/>
      <c r="E7" s="20"/>
      <c r="F7" s="22">
        <f t="shared" si="0"/>
        <v>0</v>
      </c>
      <c r="G7" s="24"/>
      <c r="I7" s="161"/>
      <c r="J7" s="161"/>
      <c r="K7" s="162" t="s">
        <v>51</v>
      </c>
      <c r="L7" s="163"/>
      <c r="O7">
        <f t="shared" ref="O7:O31" si="1">IF(AND(C7&lt;5, D7&gt;=5),1,0)</f>
        <v>0</v>
      </c>
      <c r="P7">
        <f t="shared" ref="P7:P31" si="2">IF(AND(C7&gt;=5, D7&gt;=5),1,0)</f>
        <v>0</v>
      </c>
      <c r="Q7">
        <f t="shared" ref="Q7:Q31" si="3">IF(AND(C7&gt;5, D7&lt;5),1,0)</f>
        <v>0</v>
      </c>
      <c r="R7">
        <f t="shared" ref="R7:R31" si="4">IF(AND(C7&lt;5, D7&lt;5, C7&lt;&gt;0, D7&lt;&gt;0),1,0)</f>
        <v>0</v>
      </c>
    </row>
    <row r="8" spans="2:18" x14ac:dyDescent="0.25">
      <c r="B8" s="18"/>
      <c r="C8" s="16"/>
      <c r="D8" s="19"/>
      <c r="E8" s="20"/>
      <c r="F8" s="22">
        <f t="shared" si="0"/>
        <v>0</v>
      </c>
      <c r="G8" s="24"/>
      <c r="I8" s="161"/>
      <c r="J8" s="161"/>
      <c r="K8" s="164"/>
      <c r="L8" s="165"/>
      <c r="O8">
        <f t="shared" si="1"/>
        <v>0</v>
      </c>
      <c r="P8">
        <f t="shared" si="2"/>
        <v>0</v>
      </c>
      <c r="Q8">
        <f t="shared" si="3"/>
        <v>0</v>
      </c>
      <c r="R8">
        <f t="shared" si="4"/>
        <v>0</v>
      </c>
    </row>
    <row r="9" spans="2:18" ht="15.75" thickBot="1" x14ac:dyDescent="0.3">
      <c r="B9" s="18"/>
      <c r="C9" s="16"/>
      <c r="D9" s="19"/>
      <c r="E9" s="20"/>
      <c r="F9" s="22">
        <f t="shared" si="0"/>
        <v>0</v>
      </c>
      <c r="G9" s="24"/>
      <c r="I9" s="161"/>
      <c r="J9" s="161"/>
      <c r="K9" s="27" t="s">
        <v>52</v>
      </c>
      <c r="L9" s="28" t="s">
        <v>53</v>
      </c>
      <c r="O9">
        <f t="shared" si="1"/>
        <v>0</v>
      </c>
      <c r="P9">
        <f t="shared" si="2"/>
        <v>0</v>
      </c>
      <c r="Q9">
        <f t="shared" si="3"/>
        <v>0</v>
      </c>
      <c r="R9">
        <f t="shared" si="4"/>
        <v>0</v>
      </c>
    </row>
    <row r="10" spans="2:18" x14ac:dyDescent="0.25">
      <c r="B10" s="18"/>
      <c r="C10" s="16"/>
      <c r="D10" s="19"/>
      <c r="E10" s="20"/>
      <c r="F10" s="22">
        <f t="shared" si="0"/>
        <v>0</v>
      </c>
      <c r="G10" s="24"/>
      <c r="I10" s="162" t="s">
        <v>54</v>
      </c>
      <c r="J10" s="167" t="s">
        <v>53</v>
      </c>
      <c r="K10" s="169" t="s">
        <v>58</v>
      </c>
      <c r="L10" s="171" t="s">
        <v>55</v>
      </c>
      <c r="O10">
        <f t="shared" si="1"/>
        <v>0</v>
      </c>
      <c r="P10">
        <f t="shared" si="2"/>
        <v>0</v>
      </c>
      <c r="Q10">
        <f t="shared" si="3"/>
        <v>0</v>
      </c>
      <c r="R10">
        <f t="shared" si="4"/>
        <v>0</v>
      </c>
    </row>
    <row r="11" spans="2:18" x14ac:dyDescent="0.25">
      <c r="B11" s="18"/>
      <c r="C11" s="16"/>
      <c r="D11" s="19"/>
      <c r="E11" s="20"/>
      <c r="F11" s="22">
        <f t="shared" si="0"/>
        <v>0</v>
      </c>
      <c r="G11" s="24"/>
      <c r="I11" s="164"/>
      <c r="J11" s="168"/>
      <c r="K11" s="170"/>
      <c r="L11" s="172"/>
      <c r="O11">
        <f t="shared" si="1"/>
        <v>0</v>
      </c>
      <c r="P11">
        <f t="shared" si="2"/>
        <v>0</v>
      </c>
      <c r="Q11">
        <f t="shared" si="3"/>
        <v>0</v>
      </c>
      <c r="R11">
        <f t="shared" si="4"/>
        <v>0</v>
      </c>
    </row>
    <row r="12" spans="2:18" x14ac:dyDescent="0.25">
      <c r="B12" s="18"/>
      <c r="C12" s="16"/>
      <c r="D12" s="19"/>
      <c r="E12" s="20"/>
      <c r="F12" s="16">
        <f t="shared" ref="F12:F24" si="5">C12*D12</f>
        <v>0</v>
      </c>
      <c r="G12" s="24"/>
      <c r="I12" s="164"/>
      <c r="J12" s="168"/>
      <c r="K12" s="170"/>
      <c r="L12" s="172"/>
      <c r="O12">
        <f t="shared" si="1"/>
        <v>0</v>
      </c>
      <c r="P12">
        <f t="shared" si="2"/>
        <v>0</v>
      </c>
      <c r="Q12">
        <f t="shared" si="3"/>
        <v>0</v>
      </c>
      <c r="R12">
        <f t="shared" si="4"/>
        <v>0</v>
      </c>
    </row>
    <row r="13" spans="2:18" x14ac:dyDescent="0.25">
      <c r="B13" s="18"/>
      <c r="C13" s="16"/>
      <c r="D13" s="19"/>
      <c r="E13" s="20"/>
      <c r="F13" s="16">
        <f t="shared" si="5"/>
        <v>0</v>
      </c>
      <c r="G13" s="24"/>
      <c r="I13" s="164"/>
      <c r="J13" s="168" t="s">
        <v>52</v>
      </c>
      <c r="K13" s="174" t="s">
        <v>56</v>
      </c>
      <c r="L13" s="176" t="s">
        <v>57</v>
      </c>
      <c r="O13">
        <f t="shared" si="1"/>
        <v>0</v>
      </c>
      <c r="P13">
        <f t="shared" si="2"/>
        <v>0</v>
      </c>
      <c r="Q13">
        <f t="shared" si="3"/>
        <v>0</v>
      </c>
      <c r="R13">
        <f t="shared" si="4"/>
        <v>0</v>
      </c>
    </row>
    <row r="14" spans="2:18" x14ac:dyDescent="0.25">
      <c r="B14" s="18"/>
      <c r="C14" s="16"/>
      <c r="D14" s="19"/>
      <c r="E14" s="20"/>
      <c r="F14" s="16">
        <f t="shared" si="5"/>
        <v>0</v>
      </c>
      <c r="G14" s="24"/>
      <c r="I14" s="164"/>
      <c r="J14" s="168"/>
      <c r="K14" s="174"/>
      <c r="L14" s="176"/>
      <c r="O14">
        <f t="shared" si="1"/>
        <v>0</v>
      </c>
      <c r="P14">
        <f t="shared" si="2"/>
        <v>0</v>
      </c>
      <c r="Q14">
        <f t="shared" si="3"/>
        <v>0</v>
      </c>
      <c r="R14">
        <f t="shared" si="4"/>
        <v>0</v>
      </c>
    </row>
    <row r="15" spans="2:18" ht="15.75" thickBot="1" x14ac:dyDescent="0.3">
      <c r="B15" s="18"/>
      <c r="C15" s="16"/>
      <c r="D15" s="19"/>
      <c r="E15" s="20"/>
      <c r="F15" s="16">
        <f t="shared" si="5"/>
        <v>0</v>
      </c>
      <c r="G15" s="24"/>
      <c r="I15" s="166"/>
      <c r="J15" s="173"/>
      <c r="K15" s="175"/>
      <c r="L15" s="177"/>
      <c r="O15">
        <f t="shared" si="1"/>
        <v>0</v>
      </c>
      <c r="P15">
        <f t="shared" si="2"/>
        <v>0</v>
      </c>
      <c r="Q15">
        <f t="shared" si="3"/>
        <v>0</v>
      </c>
      <c r="R15">
        <f t="shared" si="4"/>
        <v>0</v>
      </c>
    </row>
    <row r="16" spans="2:18" x14ac:dyDescent="0.25">
      <c r="B16" s="18"/>
      <c r="C16" s="16"/>
      <c r="D16" s="19"/>
      <c r="E16" s="20"/>
      <c r="F16" s="16">
        <f t="shared" si="5"/>
        <v>0</v>
      </c>
      <c r="G16" s="24"/>
      <c r="O16">
        <f t="shared" si="1"/>
        <v>0</v>
      </c>
      <c r="P16">
        <f t="shared" si="2"/>
        <v>0</v>
      </c>
      <c r="Q16">
        <f t="shared" si="3"/>
        <v>0</v>
      </c>
      <c r="R16">
        <f t="shared" si="4"/>
        <v>0</v>
      </c>
    </row>
    <row r="17" spans="2:18" x14ac:dyDescent="0.25">
      <c r="B17" s="18"/>
      <c r="C17" s="16"/>
      <c r="D17" s="19"/>
      <c r="E17" s="20"/>
      <c r="F17" s="16">
        <f t="shared" si="5"/>
        <v>0</v>
      </c>
      <c r="G17" s="24"/>
      <c r="O17">
        <f t="shared" si="1"/>
        <v>0</v>
      </c>
      <c r="P17">
        <f t="shared" si="2"/>
        <v>0</v>
      </c>
      <c r="Q17">
        <f t="shared" si="3"/>
        <v>0</v>
      </c>
      <c r="R17">
        <f t="shared" si="4"/>
        <v>0</v>
      </c>
    </row>
    <row r="18" spans="2:18" x14ac:dyDescent="0.25">
      <c r="B18" s="18"/>
      <c r="C18" s="16"/>
      <c r="D18" s="19"/>
      <c r="E18" s="20"/>
      <c r="F18" s="16">
        <f t="shared" si="5"/>
        <v>0</v>
      </c>
      <c r="G18" s="24"/>
      <c r="O18">
        <f t="shared" si="1"/>
        <v>0</v>
      </c>
      <c r="P18">
        <f t="shared" si="2"/>
        <v>0</v>
      </c>
      <c r="Q18">
        <f t="shared" si="3"/>
        <v>0</v>
      </c>
      <c r="R18">
        <f t="shared" si="4"/>
        <v>0</v>
      </c>
    </row>
    <row r="19" spans="2:18" x14ac:dyDescent="0.25">
      <c r="B19" s="18"/>
      <c r="C19" s="16"/>
      <c r="D19" s="19"/>
      <c r="E19" s="20"/>
      <c r="F19" s="16">
        <f t="shared" si="5"/>
        <v>0</v>
      </c>
      <c r="G19" s="24"/>
      <c r="O19">
        <f t="shared" si="1"/>
        <v>0</v>
      </c>
      <c r="P19">
        <f t="shared" si="2"/>
        <v>0</v>
      </c>
      <c r="Q19">
        <f t="shared" si="3"/>
        <v>0</v>
      </c>
      <c r="R19">
        <f t="shared" si="4"/>
        <v>0</v>
      </c>
    </row>
    <row r="20" spans="2:18" x14ac:dyDescent="0.25">
      <c r="B20" s="18"/>
      <c r="C20" s="16"/>
      <c r="D20" s="19"/>
      <c r="E20" s="20"/>
      <c r="F20" s="16">
        <f t="shared" si="5"/>
        <v>0</v>
      </c>
      <c r="G20" s="24"/>
      <c r="O20">
        <f t="shared" si="1"/>
        <v>0</v>
      </c>
      <c r="P20">
        <f t="shared" si="2"/>
        <v>0</v>
      </c>
      <c r="Q20">
        <f t="shared" si="3"/>
        <v>0</v>
      </c>
      <c r="R20">
        <f t="shared" si="4"/>
        <v>0</v>
      </c>
    </row>
    <row r="21" spans="2:18" x14ac:dyDescent="0.25">
      <c r="B21" s="18"/>
      <c r="C21" s="16"/>
      <c r="D21" s="19"/>
      <c r="E21" s="20"/>
      <c r="F21" s="16">
        <f t="shared" si="5"/>
        <v>0</v>
      </c>
      <c r="G21" s="24"/>
      <c r="O21">
        <f t="shared" si="1"/>
        <v>0</v>
      </c>
      <c r="P21">
        <f t="shared" si="2"/>
        <v>0</v>
      </c>
      <c r="Q21">
        <f t="shared" si="3"/>
        <v>0</v>
      </c>
      <c r="R21">
        <f t="shared" si="4"/>
        <v>0</v>
      </c>
    </row>
    <row r="22" spans="2:18" x14ac:dyDescent="0.25">
      <c r="B22" s="18"/>
      <c r="C22" s="16"/>
      <c r="D22" s="19"/>
      <c r="E22" s="20"/>
      <c r="F22" s="16">
        <f t="shared" si="5"/>
        <v>0</v>
      </c>
      <c r="G22" s="24"/>
      <c r="O22">
        <f t="shared" si="1"/>
        <v>0</v>
      </c>
      <c r="P22">
        <f t="shared" si="2"/>
        <v>0</v>
      </c>
      <c r="Q22">
        <f t="shared" si="3"/>
        <v>0</v>
      </c>
      <c r="R22">
        <f t="shared" si="4"/>
        <v>0</v>
      </c>
    </row>
    <row r="23" spans="2:18" x14ac:dyDescent="0.25">
      <c r="B23" s="18"/>
      <c r="C23" s="16"/>
      <c r="D23" s="19"/>
      <c r="E23" s="20"/>
      <c r="F23" s="16">
        <f t="shared" si="5"/>
        <v>0</v>
      </c>
      <c r="G23" s="24"/>
      <c r="O23">
        <f t="shared" si="1"/>
        <v>0</v>
      </c>
      <c r="P23">
        <f t="shared" si="2"/>
        <v>0</v>
      </c>
      <c r="Q23">
        <f t="shared" si="3"/>
        <v>0</v>
      </c>
      <c r="R23">
        <f t="shared" si="4"/>
        <v>0</v>
      </c>
    </row>
    <row r="24" spans="2:18" x14ac:dyDescent="0.25">
      <c r="B24" s="18"/>
      <c r="C24" s="16"/>
      <c r="D24" s="19"/>
      <c r="E24" s="20"/>
      <c r="F24" s="16">
        <f t="shared" si="5"/>
        <v>0</v>
      </c>
      <c r="G24" s="24"/>
      <c r="O24">
        <f t="shared" si="1"/>
        <v>0</v>
      </c>
      <c r="P24">
        <f t="shared" si="2"/>
        <v>0</v>
      </c>
      <c r="Q24">
        <f t="shared" si="3"/>
        <v>0</v>
      </c>
      <c r="R24">
        <f t="shared" si="4"/>
        <v>0</v>
      </c>
    </row>
    <row r="25" spans="2:18" x14ac:dyDescent="0.25">
      <c r="B25" s="18"/>
      <c r="C25" s="16"/>
      <c r="D25" s="19"/>
      <c r="E25" s="20"/>
      <c r="F25" s="16">
        <f t="shared" ref="F25:F31" si="6">C25*D25</f>
        <v>0</v>
      </c>
      <c r="G25" s="24"/>
      <c r="O25">
        <f t="shared" si="1"/>
        <v>0</v>
      </c>
      <c r="P25">
        <f t="shared" si="2"/>
        <v>0</v>
      </c>
      <c r="Q25">
        <f t="shared" si="3"/>
        <v>0</v>
      </c>
      <c r="R25">
        <f t="shared" si="4"/>
        <v>0</v>
      </c>
    </row>
    <row r="26" spans="2:18" x14ac:dyDescent="0.25">
      <c r="B26" s="18"/>
      <c r="C26" s="16"/>
      <c r="D26" s="19"/>
      <c r="E26" s="20"/>
      <c r="F26" s="16">
        <f t="shared" si="6"/>
        <v>0</v>
      </c>
      <c r="G26" s="24"/>
      <c r="O26">
        <f t="shared" si="1"/>
        <v>0</v>
      </c>
      <c r="P26">
        <f t="shared" si="2"/>
        <v>0</v>
      </c>
      <c r="Q26">
        <f t="shared" si="3"/>
        <v>0</v>
      </c>
      <c r="R26">
        <f t="shared" si="4"/>
        <v>0</v>
      </c>
    </row>
    <row r="27" spans="2:18" x14ac:dyDescent="0.25">
      <c r="B27" s="18"/>
      <c r="C27" s="16"/>
      <c r="D27" s="19"/>
      <c r="E27" s="20"/>
      <c r="F27" s="16">
        <f t="shared" si="6"/>
        <v>0</v>
      </c>
      <c r="G27" s="24"/>
      <c r="O27">
        <f t="shared" si="1"/>
        <v>0</v>
      </c>
      <c r="P27">
        <f t="shared" si="2"/>
        <v>0</v>
      </c>
      <c r="Q27">
        <f t="shared" si="3"/>
        <v>0</v>
      </c>
      <c r="R27">
        <f t="shared" si="4"/>
        <v>0</v>
      </c>
    </row>
    <row r="28" spans="2:18" x14ac:dyDescent="0.25">
      <c r="B28" s="18"/>
      <c r="C28" s="16"/>
      <c r="D28" s="19"/>
      <c r="E28" s="20"/>
      <c r="F28" s="16">
        <f t="shared" si="6"/>
        <v>0</v>
      </c>
      <c r="G28" s="24"/>
      <c r="O28">
        <f t="shared" si="1"/>
        <v>0</v>
      </c>
      <c r="P28">
        <f t="shared" si="2"/>
        <v>0</v>
      </c>
      <c r="Q28">
        <f t="shared" si="3"/>
        <v>0</v>
      </c>
      <c r="R28">
        <f t="shared" si="4"/>
        <v>0</v>
      </c>
    </row>
    <row r="29" spans="2:18" x14ac:dyDescent="0.25">
      <c r="B29" s="18"/>
      <c r="C29" s="16"/>
      <c r="D29" s="19"/>
      <c r="E29" s="20"/>
      <c r="F29" s="16">
        <f t="shared" si="6"/>
        <v>0</v>
      </c>
      <c r="G29" s="24"/>
      <c r="O29">
        <f t="shared" si="1"/>
        <v>0</v>
      </c>
      <c r="P29">
        <f t="shared" si="2"/>
        <v>0</v>
      </c>
      <c r="Q29">
        <f t="shared" si="3"/>
        <v>0</v>
      </c>
      <c r="R29">
        <f t="shared" si="4"/>
        <v>0</v>
      </c>
    </row>
    <row r="30" spans="2:18" x14ac:dyDescent="0.25">
      <c r="B30" s="18"/>
      <c r="C30" s="16"/>
      <c r="D30" s="19"/>
      <c r="E30" s="20"/>
      <c r="F30" s="16">
        <f t="shared" si="6"/>
        <v>0</v>
      </c>
      <c r="G30" s="24"/>
      <c r="O30">
        <f t="shared" si="1"/>
        <v>0</v>
      </c>
      <c r="P30">
        <f t="shared" si="2"/>
        <v>0</v>
      </c>
      <c r="Q30">
        <f t="shared" si="3"/>
        <v>0</v>
      </c>
      <c r="R30">
        <f t="shared" si="4"/>
        <v>0</v>
      </c>
    </row>
    <row r="31" spans="2:18" ht="15.75" thickBot="1" x14ac:dyDescent="0.3">
      <c r="B31" s="29"/>
      <c r="C31" s="25"/>
      <c r="D31" s="30"/>
      <c r="E31" s="26"/>
      <c r="F31" s="25">
        <f t="shared" si="6"/>
        <v>0</v>
      </c>
      <c r="G31" s="24"/>
      <c r="O31">
        <f t="shared" si="1"/>
        <v>0</v>
      </c>
      <c r="P31">
        <f t="shared" si="2"/>
        <v>0</v>
      </c>
      <c r="Q31">
        <f t="shared" si="3"/>
        <v>0</v>
      </c>
      <c r="R31">
        <f t="shared" si="4"/>
        <v>0</v>
      </c>
    </row>
    <row r="32" spans="2:18" ht="15.75" thickBot="1" x14ac:dyDescent="0.3">
      <c r="B32" s="31" t="s">
        <v>62</v>
      </c>
      <c r="C32" s="32">
        <f>COUNT(C6:C31)</f>
        <v>1</v>
      </c>
      <c r="O32">
        <f>SUM(O6:O31)</f>
        <v>0</v>
      </c>
      <c r="P32">
        <f>SUM(P6:P31)</f>
        <v>1</v>
      </c>
      <c r="Q32">
        <f>SUM(Q6:Q31)</f>
        <v>0</v>
      </c>
      <c r="R32">
        <f>SUM(R6:R31)</f>
        <v>0</v>
      </c>
    </row>
    <row r="35" spans="2:6" x14ac:dyDescent="0.25">
      <c r="D35" s="187" t="s">
        <v>80</v>
      </c>
      <c r="E35" s="192"/>
    </row>
    <row r="37" spans="2:6" x14ac:dyDescent="0.25">
      <c r="B37" s="190"/>
      <c r="C37" s="190"/>
      <c r="D37" s="190"/>
      <c r="E37" s="190"/>
      <c r="F37" s="190"/>
    </row>
  </sheetData>
  <mergeCells count="12">
    <mergeCell ref="B2:G4"/>
    <mergeCell ref="I6:L6"/>
    <mergeCell ref="I7:J9"/>
    <mergeCell ref="K7:L8"/>
    <mergeCell ref="I10:I15"/>
    <mergeCell ref="J10:J12"/>
    <mergeCell ref="K10:K12"/>
    <mergeCell ref="L10:L12"/>
    <mergeCell ref="J13:J15"/>
    <mergeCell ref="K13:K15"/>
    <mergeCell ref="L13:L15"/>
    <mergeCell ref="D35:E35"/>
  </mergeCells>
  <conditionalFormatting sqref="G19:G31">
    <cfRule type="expression" dxfId="5" priority="4" stopIfTrue="1">
      <formula>AND(C19&gt;=5, D19&gt;=5)</formula>
    </cfRule>
    <cfRule type="expression" dxfId="4" priority="5" stopIfTrue="1">
      <formula>AND(C19&lt;5, D19&gt;=5)</formula>
    </cfRule>
    <cfRule type="expression" dxfId="3" priority="6" stopIfTrue="1">
      <formula>AND(C19&gt;5, D19&lt;5)</formula>
    </cfRule>
  </conditionalFormatting>
  <conditionalFormatting sqref="G6:G31">
    <cfRule type="expression" dxfId="2" priority="1">
      <formula>AND(C6&gt;=5, D6&gt;=5)</formula>
    </cfRule>
    <cfRule type="expression" dxfId="1" priority="2">
      <formula>AND(C6&lt;5, D6&gt;=5)</formula>
    </cfRule>
    <cfRule type="expression" dxfId="0" priority="3">
      <formula>AND(C6&gt;5, D6&lt;5)</formula>
    </cfRule>
  </conditionalFormatting>
  <dataValidations count="2">
    <dataValidation type="whole" allowBlank="1" showInputMessage="1" showErrorMessage="1" sqref="F6:F31">
      <formula1>1</formula1>
      <formula2>100</formula2>
    </dataValidation>
    <dataValidation type="whole" allowBlank="1" showInputMessage="1" showErrorMessage="1" sqref="C6:D31">
      <formula1>1</formula1>
      <formula2>10</formula2>
    </dataValidation>
  </dataValidations>
  <hyperlinks>
    <hyperlink ref="D35" r:id="rId1"/>
  </hyperlinks>
  <pageMargins left="0.7" right="0.7" top="0.75" bottom="0.75" header="0.3" footer="0.3"/>
  <pageSetup orientation="portrait" horizontalDpi="4294967293"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workbookViewId="0">
      <selection activeCell="E20" sqref="E20"/>
    </sheetView>
  </sheetViews>
  <sheetFormatPr defaultRowHeight="15" x14ac:dyDescent="0.25"/>
  <cols>
    <col min="1" max="1" width="15.375" customWidth="1"/>
    <col min="2" max="2" width="31" customWidth="1"/>
    <col min="3" max="9" width="8.625" style="2" customWidth="1"/>
    <col min="10" max="10" width="11.875" bestFit="1" customWidth="1"/>
  </cols>
  <sheetData>
    <row r="1" spans="1:10" ht="15.75" thickBot="1" x14ac:dyDescent="0.3"/>
    <row r="2" spans="1:10" x14ac:dyDescent="0.25">
      <c r="B2" s="178" t="s">
        <v>24</v>
      </c>
      <c r="C2" s="179"/>
      <c r="D2" s="179"/>
      <c r="E2" s="179"/>
      <c r="F2" s="179"/>
      <c r="G2" s="179"/>
      <c r="H2" s="179"/>
      <c r="I2" s="179"/>
      <c r="J2" s="180"/>
    </row>
    <row r="3" spans="1:10" ht="15.75" thickBot="1" x14ac:dyDescent="0.3">
      <c r="B3" s="181"/>
      <c r="C3" s="182"/>
      <c r="D3" s="182"/>
      <c r="E3" s="182"/>
      <c r="F3" s="182"/>
      <c r="G3" s="182"/>
      <c r="H3" s="182"/>
      <c r="I3" s="182"/>
      <c r="J3" s="183"/>
    </row>
    <row r="4" spans="1:10" x14ac:dyDescent="0.25">
      <c r="C4" s="12"/>
    </row>
    <row r="5" spans="1:10" ht="15.75" thickBot="1" x14ac:dyDescent="0.3"/>
    <row r="6" spans="1:10" s="1" customFormat="1" ht="133.5" thickBot="1" x14ac:dyDescent="0.3">
      <c r="B6" s="79" t="s">
        <v>68</v>
      </c>
      <c r="C6" s="71" t="str">
        <f>'Fundamental Nature of Change'!C6</f>
        <v>Key Change 1: (Example: The production process will become more automated)</v>
      </c>
      <c r="D6" s="71" t="str">
        <f>'Fundamental Nature of Change'!D6</f>
        <v xml:space="preserve">Key Change 2: </v>
      </c>
      <c r="E6" s="71" t="str">
        <f>'Fundamental Nature of Change'!E6</f>
        <v xml:space="preserve">Key Change 3: </v>
      </c>
      <c r="F6" s="71" t="str">
        <f>'Fundamental Nature of Change'!F6</f>
        <v xml:space="preserve">Key Change 4: </v>
      </c>
      <c r="G6" s="71" t="str">
        <f>'Fundamental Nature of Change'!G6</f>
        <v xml:space="preserve">Key Change 5: </v>
      </c>
      <c r="H6" s="71" t="str">
        <f>'Fundamental Nature of Change'!H6</f>
        <v xml:space="preserve">Key Change 6: </v>
      </c>
      <c r="I6" s="72" t="str">
        <f>'Fundamental Nature of Change'!I6</f>
        <v xml:space="preserve">Key Change 7: </v>
      </c>
      <c r="J6" s="81" t="s">
        <v>71</v>
      </c>
    </row>
    <row r="7" spans="1:10" ht="18.75" customHeight="1" x14ac:dyDescent="0.25">
      <c r="A7" s="184" t="s">
        <v>69</v>
      </c>
      <c r="B7" s="5" t="s">
        <v>0</v>
      </c>
      <c r="C7" s="3">
        <v>2</v>
      </c>
      <c r="D7" s="3"/>
      <c r="E7" s="3"/>
      <c r="F7" s="3"/>
      <c r="G7" s="3"/>
      <c r="H7" s="3"/>
      <c r="I7" s="3"/>
      <c r="J7" s="8">
        <f>AVERAGE(C7:I7)</f>
        <v>2</v>
      </c>
    </row>
    <row r="8" spans="1:10" ht="18.75" customHeight="1" x14ac:dyDescent="0.25">
      <c r="A8" s="185"/>
      <c r="B8" s="6" t="s">
        <v>1</v>
      </c>
      <c r="C8" s="3">
        <v>3</v>
      </c>
      <c r="D8" s="3"/>
      <c r="E8" s="3"/>
      <c r="F8" s="3"/>
      <c r="G8" s="3"/>
      <c r="H8" s="3"/>
      <c r="I8" s="3"/>
      <c r="J8" s="8">
        <f t="shared" ref="J8:J13" si="0">AVERAGE(C8:I8)</f>
        <v>3</v>
      </c>
    </row>
    <row r="9" spans="1:10" ht="18.75" customHeight="1" x14ac:dyDescent="0.25">
      <c r="A9" s="185"/>
      <c r="B9" s="6" t="s">
        <v>2</v>
      </c>
      <c r="C9" s="3">
        <v>2</v>
      </c>
      <c r="D9" s="3"/>
      <c r="E9" s="3"/>
      <c r="F9" s="3"/>
      <c r="G9" s="3"/>
      <c r="H9" s="3"/>
      <c r="I9" s="3"/>
      <c r="J9" s="8">
        <f t="shared" si="0"/>
        <v>2</v>
      </c>
    </row>
    <row r="10" spans="1:10" ht="18.75" customHeight="1" x14ac:dyDescent="0.25">
      <c r="A10" s="185"/>
      <c r="B10" s="6" t="s">
        <v>3</v>
      </c>
      <c r="C10" s="3">
        <v>1</v>
      </c>
      <c r="D10" s="3"/>
      <c r="E10" s="3"/>
      <c r="F10" s="3"/>
      <c r="G10" s="3"/>
      <c r="H10" s="3"/>
      <c r="I10" s="3"/>
      <c r="J10" s="8">
        <f t="shared" si="0"/>
        <v>1</v>
      </c>
    </row>
    <row r="11" spans="1:10" ht="18.75" customHeight="1" x14ac:dyDescent="0.25">
      <c r="A11" s="185"/>
      <c r="B11" s="6" t="s">
        <v>4</v>
      </c>
      <c r="C11" s="3">
        <v>2</v>
      </c>
      <c r="D11" s="3"/>
      <c r="E11" s="3"/>
      <c r="F11" s="3"/>
      <c r="G11" s="3"/>
      <c r="H11" s="3"/>
      <c r="I11" s="3"/>
      <c r="J11" s="8">
        <f t="shared" si="0"/>
        <v>2</v>
      </c>
    </row>
    <row r="12" spans="1:10" ht="18.75" customHeight="1" x14ac:dyDescent="0.25">
      <c r="A12" s="185"/>
      <c r="B12" s="6" t="s">
        <v>5</v>
      </c>
      <c r="C12" s="3">
        <v>1</v>
      </c>
      <c r="D12" s="3"/>
      <c r="E12" s="3"/>
      <c r="F12" s="3"/>
      <c r="G12" s="3"/>
      <c r="H12" s="3"/>
      <c r="I12" s="3"/>
      <c r="J12" s="8">
        <f t="shared" si="0"/>
        <v>1</v>
      </c>
    </row>
    <row r="13" spans="1:10" ht="18.75" customHeight="1" thickBot="1" x14ac:dyDescent="0.3">
      <c r="A13" s="186"/>
      <c r="B13" s="11" t="s">
        <v>6</v>
      </c>
      <c r="C13" s="3">
        <v>0</v>
      </c>
      <c r="D13" s="3"/>
      <c r="E13" s="3"/>
      <c r="F13" s="3"/>
      <c r="G13" s="3"/>
      <c r="H13" s="3"/>
      <c r="I13" s="3"/>
      <c r="J13" s="8">
        <f t="shared" si="0"/>
        <v>0</v>
      </c>
    </row>
    <row r="14" spans="1:10" ht="16.5" thickBot="1" x14ac:dyDescent="0.3">
      <c r="B14" s="80" t="s">
        <v>70</v>
      </c>
      <c r="C14" s="4">
        <f>AVERAGE(C7:C13)</f>
        <v>1.5714285714285714</v>
      </c>
      <c r="D14" s="4" t="e">
        <f t="shared" ref="D14:I14" si="1">AVERAGE(D7:D13)</f>
        <v>#DIV/0!</v>
      </c>
      <c r="E14" s="4" t="e">
        <f t="shared" si="1"/>
        <v>#DIV/0!</v>
      </c>
      <c r="F14" s="4" t="e">
        <f t="shared" si="1"/>
        <v>#DIV/0!</v>
      </c>
      <c r="G14" s="4" t="e">
        <f t="shared" si="1"/>
        <v>#DIV/0!</v>
      </c>
      <c r="H14" s="4" t="e">
        <f t="shared" si="1"/>
        <v>#DIV/0!</v>
      </c>
      <c r="I14" s="4" t="e">
        <f t="shared" si="1"/>
        <v>#DIV/0!</v>
      </c>
      <c r="J14" s="82">
        <f>AVERAGE(J7:J12)</f>
        <v>1.8333333333333333</v>
      </c>
    </row>
    <row r="19" spans="5:9" x14ac:dyDescent="0.25">
      <c r="E19" s="187" t="s">
        <v>80</v>
      </c>
      <c r="F19" s="141"/>
      <c r="G19" s="141"/>
      <c r="H19" s="141"/>
      <c r="I19" s="141"/>
    </row>
  </sheetData>
  <mergeCells count="3">
    <mergeCell ref="B2:J3"/>
    <mergeCell ref="A7:A13"/>
    <mergeCell ref="E19:I19"/>
  </mergeCells>
  <dataValidations count="8">
    <dataValidation allowBlank="1" showInputMessage="1" showErrorMessage="1" promptTitle="Definition" prompt="Skills - capabilities of personnel or of the organization as a whole. _x000a_" sqref="B13"/>
    <dataValidation allowBlank="1" showInputMessage="1" showErrorMessage="1" promptTitle="Definition" prompt="Style - Cultural style of the organization and how key managers behave in achieving the organization's goals. _x000a_" sqref="B12"/>
    <dataValidation allowBlank="1" showInputMessage="1" showErrorMessage="1" promptTitle="Definition" prompt="Staff  - Numbers and types of personnel within the organization._x000a_" sqref="B11"/>
    <dataValidation allowBlank="1" showInputMessage="1" showErrorMessage="1" promptTitle="Definition" prompt="Systems - The procedures, processes and routines that characterize how the work should be done: financial systems; recruiting, promotion and performance appraisal systems; information systems._x000a_" sqref="B10"/>
    <dataValidation allowBlank="1" showInputMessage="1" showErrorMessage="1" promptTitle="Definition" prompt="Structure - The way in which the organization's units relate to each other: centralized, functional divisions (top-down); decentralized; a matrix, a network, a holding company, etc._x000a_" sqref="B9"/>
    <dataValidation allowBlank="1" showInputMessage="1" showErrorMessage="1" promptTitle="Definition" prompt="Strategy  - Plans for the allocation of a firms scarce resources, over time, to reach identified goals. Environment, competition, customers._x000a_" sqref="B8"/>
    <dataValidation allowBlank="1" showInputMessage="1" showErrorMessage="1" promptTitle="Definition" prompt="Shared Values (also called Superordinate Goals) - What does the organization stand for and what it believes in. Central beliefs and attitudes. _x000a_" sqref="B7"/>
    <dataValidation type="whole" allowBlank="1" showInputMessage="1" showErrorMessage="1" promptTitle="Key:" prompt="0 = No impact_x000a_1 = Slight Impact_x000a_2 = Moderate Impact_x000a_3 = High Impact" sqref="C7:I13">
      <formula1>0</formula1>
      <formula2>3</formula2>
    </dataValidation>
  </dataValidations>
  <hyperlinks>
    <hyperlink ref="E19" r:id="rId1"/>
  </hyperlinks>
  <pageMargins left="0.7" right="0.7" top="0.75" bottom="0.75" header="0.3" footer="0.3"/>
  <pageSetup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Overall View</vt:lpstr>
      <vt:lpstr>Fundamental Nature of Change</vt:lpstr>
      <vt:lpstr>Degree of Certainty &amp; Agreement</vt:lpstr>
      <vt:lpstr>Analysing Stakeholders </vt:lpstr>
      <vt:lpstr>High-level Change Impact</vt:lpstr>
    </vt:vector>
  </TitlesOfParts>
  <Company>ChangeWright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c:creator>
  <cp:lastModifiedBy>CSC</cp:lastModifiedBy>
  <cp:lastPrinted>2021-01-04T05:37:20Z</cp:lastPrinted>
  <dcterms:created xsi:type="dcterms:W3CDTF">2007-07-22T20:34:31Z</dcterms:created>
  <dcterms:modified xsi:type="dcterms:W3CDTF">2021-01-04T05:46:59Z</dcterms:modified>
</cp:coreProperties>
</file>